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Owner\Desktop\HP掲載用\"/>
    </mc:Choice>
  </mc:AlternateContent>
  <xr:revisionPtr revIDLastSave="0" documentId="8_{EA5A7CA5-B54A-4864-AF72-3DFABD912D53}" xr6:coauthVersionLast="47" xr6:coauthVersionMax="47" xr10:uidLastSave="{00000000-0000-0000-0000-000000000000}"/>
  <bookViews>
    <workbookView xWindow="-120" yWindow="-120" windowWidth="38640" windowHeight="21120" xr2:uid="{6559B4EE-88B8-486A-9070-CCFC83BDC080}"/>
  </bookViews>
  <sheets>
    <sheet name="北日本申込" sheetId="1" r:id="rId1"/>
  </sheets>
  <definedNames>
    <definedName name="_xlnm.Print_Area" localSheetId="0">北日本申込!$B$2:$U$48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0" i="1" l="1"/>
  <c r="S100" i="1"/>
  <c r="O100" i="1"/>
  <c r="R100" i="1" s="1"/>
  <c r="I100" i="1"/>
  <c r="G100" i="1"/>
  <c r="F100" i="1"/>
  <c r="C100" i="1"/>
  <c r="E100" i="1" s="1"/>
  <c r="Q93" i="1"/>
  <c r="O53" i="1"/>
  <c r="R53" i="1" s="1"/>
  <c r="M53" i="1"/>
  <c r="S45" i="1" s="1"/>
  <c r="I53" i="1"/>
  <c r="G53" i="1"/>
  <c r="F53" i="1"/>
  <c r="C53" i="1"/>
  <c r="E53" i="1" s="1"/>
  <c r="T47" i="1"/>
  <c r="S47" i="1"/>
  <c r="L47" i="1"/>
  <c r="T43" i="1" s="1"/>
  <c r="K47" i="1"/>
  <c r="Q43" i="1" s="1"/>
  <c r="F47" i="1"/>
  <c r="N35" i="1" s="1"/>
  <c r="E47" i="1"/>
  <c r="K35" i="1" s="1"/>
  <c r="Q46" i="1" s="1"/>
  <c r="Q47" i="1" s="1"/>
  <c r="T45" i="1"/>
  <c r="R42" i="1"/>
  <c r="Q42" i="1"/>
  <c r="F41" i="1"/>
  <c r="E41" i="1"/>
  <c r="R34" i="1"/>
  <c r="Q34" i="1"/>
  <c r="L34" i="1"/>
  <c r="K34" i="1"/>
  <c r="R30" i="1"/>
  <c r="Q30" i="1"/>
  <c r="L28" i="1"/>
  <c r="K28" i="1"/>
  <c r="R24" i="1"/>
  <c r="Q24" i="1"/>
  <c r="L21" i="1"/>
  <c r="K21" i="1"/>
  <c r="R15" i="1"/>
  <c r="Q15" i="1"/>
  <c r="L14" i="1"/>
  <c r="K14" i="1"/>
  <c r="R6" i="1"/>
  <c r="E6" i="1"/>
  <c r="C3" i="1"/>
  <c r="M6" i="1" l="1"/>
</calcChain>
</file>

<file path=xl/sharedStrings.xml><?xml version="1.0" encoding="utf-8"?>
<sst xmlns="http://schemas.openxmlformats.org/spreadsheetml/2006/main" count="767" uniqueCount="337">
  <si>
    <t>担当</t>
    <rPh sb="0" eb="2">
      <t>タントウ</t>
    </rPh>
    <phoneticPr fontId="3"/>
  </si>
  <si>
    <t>番号</t>
    <rPh sb="0" eb="2">
      <t>バンゴウ</t>
    </rPh>
    <phoneticPr fontId="3"/>
  </si>
  <si>
    <t>チラシ納品先
連絡先</t>
    <rPh sb="3" eb="5">
      <t>ノウヒン</t>
    </rPh>
    <rPh sb="5" eb="6">
      <t>サキ</t>
    </rPh>
    <rPh sb="7" eb="9">
      <t>レンラク</t>
    </rPh>
    <rPh sb="9" eb="10">
      <t>サキ</t>
    </rPh>
    <phoneticPr fontId="3"/>
  </si>
  <si>
    <t>北日本新聞サービスセンター　〒939-2708　富山県富山市婦中町島本郷10-7
Tel.076-421-8686　9：00～17：00（土・日・祝除く）</t>
    <rPh sb="24" eb="27">
      <t>トヤマケン</t>
    </rPh>
    <rPh sb="27" eb="29">
      <t>トヤマ</t>
    </rPh>
    <rPh sb="29" eb="30">
      <t>シ</t>
    </rPh>
    <rPh sb="30" eb="33">
      <t>フチュウマチ</t>
    </rPh>
    <rPh sb="33" eb="36">
      <t>シマホンゴウ</t>
    </rPh>
    <rPh sb="69" eb="70">
      <t>ツチ</t>
    </rPh>
    <rPh sb="71" eb="72">
      <t>ニチ</t>
    </rPh>
    <rPh sb="73" eb="74">
      <t>シュク</t>
    </rPh>
    <rPh sb="74" eb="75">
      <t>ノゾ</t>
    </rPh>
    <phoneticPr fontId="3"/>
  </si>
  <si>
    <t>広告日（日にち＿曜日）</t>
    <rPh sb="0" eb="2">
      <t>コウコク</t>
    </rPh>
    <rPh sb="2" eb="3">
      <t>ビ</t>
    </rPh>
    <rPh sb="4" eb="5">
      <t>ヒ</t>
    </rPh>
    <rPh sb="8" eb="10">
      <t>ヨウビ</t>
    </rPh>
    <phoneticPr fontId="3"/>
  </si>
  <si>
    <t>サイズ</t>
    <phoneticPr fontId="3"/>
  </si>
  <si>
    <t>広告主名または事業者（社）名</t>
    <rPh sb="0" eb="3">
      <t>コウコクヌシ</t>
    </rPh>
    <rPh sb="3" eb="4">
      <t>メイ</t>
    </rPh>
    <rPh sb="7" eb="10">
      <t>ジギョウシャ</t>
    </rPh>
    <rPh sb="11" eb="12">
      <t>シャ</t>
    </rPh>
    <rPh sb="13" eb="14">
      <t>メイ</t>
    </rPh>
    <phoneticPr fontId="3"/>
  </si>
  <si>
    <t>タイトル（コピーまたは広告内容）</t>
    <rPh sb="11" eb="13">
      <t>コウコク</t>
    </rPh>
    <rPh sb="13" eb="15">
      <t>ナイヨウ</t>
    </rPh>
    <phoneticPr fontId="3"/>
  </si>
  <si>
    <t>折込広告枚数</t>
    <rPh sb="0" eb="2">
      <t>オリコミ</t>
    </rPh>
    <rPh sb="2" eb="4">
      <t>コウコク</t>
    </rPh>
    <rPh sb="4" eb="6">
      <t>マイスウ</t>
    </rPh>
    <phoneticPr fontId="3"/>
  </si>
  <si>
    <t>連絡先</t>
    <rPh sb="0" eb="2">
      <t>レンラク</t>
    </rPh>
    <rPh sb="2" eb="3">
      <t>サキ</t>
    </rPh>
    <phoneticPr fontId="3"/>
  </si>
  <si>
    <t>納品日（日にち＿曜日）</t>
    <rPh sb="0" eb="3">
      <t>ノウヒンビ</t>
    </rPh>
    <rPh sb="4" eb="5">
      <t>ヒ</t>
    </rPh>
    <rPh sb="8" eb="10">
      <t>ヨウビ</t>
    </rPh>
    <phoneticPr fontId="3"/>
  </si>
  <si>
    <t>請求先（送付先住所またはメールアドレス）</t>
    <rPh sb="0" eb="2">
      <t>セイキュウ</t>
    </rPh>
    <rPh sb="2" eb="3">
      <t>サキ</t>
    </rPh>
    <rPh sb="4" eb="7">
      <t>ソウフサキ</t>
    </rPh>
    <rPh sb="7" eb="9">
      <t>ジュウショ</t>
    </rPh>
    <phoneticPr fontId="3"/>
  </si>
  <si>
    <t>----/-/-</t>
    <phoneticPr fontId="3"/>
  </si>
  <si>
    <t>下記の表で「＊」の記載がある販売店は、複数の行政区を持つ販売店です。一部配達の都合上、行政区分けができない販売店がございます。</t>
    <rPh sb="0" eb="2">
      <t>カキ</t>
    </rPh>
    <rPh sb="3" eb="4">
      <t>ヒョウ</t>
    </rPh>
    <rPh sb="9" eb="11">
      <t>キサイ</t>
    </rPh>
    <rPh sb="14" eb="17">
      <t>ハンバイテン</t>
    </rPh>
    <rPh sb="19" eb="21">
      <t>フクスウ</t>
    </rPh>
    <rPh sb="22" eb="25">
      <t>ギョウセイク</t>
    </rPh>
    <rPh sb="26" eb="27">
      <t>モ</t>
    </rPh>
    <rPh sb="28" eb="31">
      <t>ハンバイテン</t>
    </rPh>
    <rPh sb="34" eb="36">
      <t>イチブ</t>
    </rPh>
    <rPh sb="36" eb="38">
      <t>ハイタツ</t>
    </rPh>
    <rPh sb="39" eb="42">
      <t>ツゴウジョウ</t>
    </rPh>
    <rPh sb="43" eb="46">
      <t>ギョウセイク</t>
    </rPh>
    <rPh sb="46" eb="47">
      <t>ワ</t>
    </rPh>
    <rPh sb="53" eb="56">
      <t>ハンバイテン</t>
    </rPh>
    <phoneticPr fontId="3"/>
  </si>
  <si>
    <t>★ネット印刷や宅配便による納品の場合、折込日に対し「3営業日前（土・日・祝除く）」までの納品が必須です。</t>
    <rPh sb="4" eb="6">
      <t>インサツ</t>
    </rPh>
    <rPh sb="7" eb="10">
      <t>タクハイビン</t>
    </rPh>
    <rPh sb="13" eb="15">
      <t>ノウヒン</t>
    </rPh>
    <rPh sb="16" eb="18">
      <t>バアイ</t>
    </rPh>
    <rPh sb="19" eb="21">
      <t>オリコミ</t>
    </rPh>
    <rPh sb="21" eb="22">
      <t>ビ</t>
    </rPh>
    <rPh sb="23" eb="24">
      <t>タイ</t>
    </rPh>
    <rPh sb="27" eb="30">
      <t>エイギョウビ</t>
    </rPh>
    <rPh sb="30" eb="31">
      <t>マエ</t>
    </rPh>
    <rPh sb="32" eb="33">
      <t>ツチ</t>
    </rPh>
    <rPh sb="34" eb="35">
      <t>ニチ</t>
    </rPh>
    <rPh sb="36" eb="37">
      <t>シュク</t>
    </rPh>
    <rPh sb="37" eb="38">
      <t>ノゾ</t>
    </rPh>
    <rPh sb="44" eb="46">
      <t>ノウヒン</t>
    </rPh>
    <rPh sb="47" eb="49">
      <t>ヒッス</t>
    </rPh>
    <phoneticPr fontId="3"/>
  </si>
  <si>
    <t>■富山市</t>
    <rPh sb="1" eb="3">
      <t>トヤマ</t>
    </rPh>
    <rPh sb="3" eb="4">
      <t>シ</t>
    </rPh>
    <phoneticPr fontId="3"/>
  </si>
  <si>
    <t>■滑川市</t>
    <rPh sb="1" eb="4">
      <t>ナメリカワシ</t>
    </rPh>
    <phoneticPr fontId="3"/>
  </si>
  <si>
    <t>●氷見市</t>
    <rPh sb="1" eb="4">
      <t>ヒミシ</t>
    </rPh>
    <phoneticPr fontId="3"/>
  </si>
  <si>
    <t>販売店名</t>
    <rPh sb="0" eb="3">
      <t>ハンバイテン</t>
    </rPh>
    <rPh sb="3" eb="4">
      <t>メイ</t>
    </rPh>
    <phoneticPr fontId="3"/>
  </si>
  <si>
    <t>部数</t>
    <rPh sb="0" eb="2">
      <t>ブスウ</t>
    </rPh>
    <phoneticPr fontId="3"/>
  </si>
  <si>
    <t>配布数</t>
    <rPh sb="0" eb="2">
      <t>ハイフ</t>
    </rPh>
    <rPh sb="2" eb="3">
      <t>スウ</t>
    </rPh>
    <phoneticPr fontId="3"/>
  </si>
  <si>
    <t>コメント</t>
    <phoneticPr fontId="3"/>
  </si>
  <si>
    <t>ＫＳ富山</t>
    <rPh sb="2" eb="3">
      <t>フ</t>
    </rPh>
    <rPh sb="3" eb="4">
      <t>ヤマ</t>
    </rPh>
    <phoneticPr fontId="17"/>
  </si>
  <si>
    <t>西滑川　 　</t>
    <phoneticPr fontId="17"/>
  </si>
  <si>
    <t>氷見中部</t>
    <phoneticPr fontId="17"/>
  </si>
  <si>
    <t>休刊日</t>
    <rPh sb="0" eb="3">
      <t>キュウカンビ</t>
    </rPh>
    <phoneticPr fontId="3"/>
  </si>
  <si>
    <t>ＫＳ山室</t>
    <rPh sb="2" eb="4">
      <t>ヤマムロ</t>
    </rPh>
    <phoneticPr fontId="17"/>
  </si>
  <si>
    <t>東滑川　 　</t>
  </si>
  <si>
    <t>氷見北部</t>
  </si>
  <si>
    <t>新庄</t>
  </si>
  <si>
    <t>中滑川　 　</t>
  </si>
  <si>
    <t>＊</t>
    <phoneticPr fontId="3"/>
  </si>
  <si>
    <t>氷見南條</t>
    <rPh sb="0" eb="2">
      <t>ヒミ</t>
    </rPh>
    <rPh sb="2" eb="4">
      <t>ナンジョウ</t>
    </rPh>
    <phoneticPr fontId="3"/>
  </si>
  <si>
    <t>新庄東部</t>
  </si>
  <si>
    <t>滑川市合計</t>
    <rPh sb="0" eb="3">
      <t>ナメリカワシ</t>
    </rPh>
    <rPh sb="3" eb="5">
      <t>ゴウケイ</t>
    </rPh>
    <phoneticPr fontId="3"/>
  </si>
  <si>
    <t>速川</t>
  </si>
  <si>
    <t>湯沢</t>
  </si>
  <si>
    <t>■魚津市</t>
    <rPh sb="1" eb="3">
      <t>ウオヅ</t>
    </rPh>
    <rPh sb="3" eb="4">
      <t>シ</t>
    </rPh>
    <phoneticPr fontId="3"/>
  </si>
  <si>
    <t>氷見市合計</t>
    <rPh sb="0" eb="3">
      <t>ヒミシ</t>
    </rPh>
    <rPh sb="3" eb="5">
      <t>ゴウケイ</t>
    </rPh>
    <phoneticPr fontId="3"/>
  </si>
  <si>
    <t>＊合計数は氷見南條（高岡市400）除く。</t>
    <rPh sb="1" eb="4">
      <t>ゴウケイスウ</t>
    </rPh>
    <rPh sb="5" eb="7">
      <t>ヒミ</t>
    </rPh>
    <rPh sb="7" eb="9">
      <t>ナンジョウ</t>
    </rPh>
    <rPh sb="10" eb="13">
      <t>タカオカシ</t>
    </rPh>
    <rPh sb="17" eb="18">
      <t>ノゾ</t>
    </rPh>
    <phoneticPr fontId="3"/>
  </si>
  <si>
    <t>富山北部</t>
    <rPh sb="0" eb="2">
      <t>トヤマ</t>
    </rPh>
    <rPh sb="2" eb="4">
      <t>ホクブ</t>
    </rPh>
    <phoneticPr fontId="3"/>
  </si>
  <si>
    <t>●射水市</t>
    <rPh sb="1" eb="4">
      <t>イミズシ</t>
    </rPh>
    <phoneticPr fontId="3"/>
  </si>
  <si>
    <t>豊田</t>
  </si>
  <si>
    <t>ＫＳ魚津</t>
  </si>
  <si>
    <t>奥田北</t>
    <rPh sb="0" eb="1">
      <t>オク</t>
    </rPh>
    <rPh sb="1" eb="2">
      <t>タ</t>
    </rPh>
    <rPh sb="2" eb="3">
      <t>キタ</t>
    </rPh>
    <phoneticPr fontId="3"/>
  </si>
  <si>
    <t>魚津中部</t>
  </si>
  <si>
    <t>新湊</t>
  </si>
  <si>
    <t>掛尾</t>
  </si>
  <si>
    <t>魚津南部</t>
    <rPh sb="2" eb="3">
      <t>ミナミ</t>
    </rPh>
    <phoneticPr fontId="17"/>
  </si>
  <si>
    <t>射北</t>
  </si>
  <si>
    <t>興南</t>
    <rPh sb="0" eb="1">
      <t>コウ</t>
    </rPh>
    <rPh sb="1" eb="2">
      <t>ミナミ</t>
    </rPh>
    <phoneticPr fontId="17"/>
  </si>
  <si>
    <t>魚津東部</t>
    <rPh sb="2" eb="3">
      <t>ヒガシ</t>
    </rPh>
    <phoneticPr fontId="17"/>
  </si>
  <si>
    <t>本江</t>
    <rPh sb="0" eb="1">
      <t>ホン</t>
    </rPh>
    <rPh sb="1" eb="2">
      <t>エ</t>
    </rPh>
    <phoneticPr fontId="17"/>
  </si>
  <si>
    <t>大田</t>
  </si>
  <si>
    <t>魚津市合計</t>
    <rPh sb="0" eb="2">
      <t>ウオヅ</t>
    </rPh>
    <rPh sb="2" eb="3">
      <t>シ</t>
    </rPh>
    <rPh sb="3" eb="5">
      <t>ゴウケイ</t>
    </rPh>
    <phoneticPr fontId="3"/>
  </si>
  <si>
    <t>小杉</t>
    <rPh sb="0" eb="1">
      <t>ショウ</t>
    </rPh>
    <rPh sb="1" eb="2">
      <t>スギ</t>
    </rPh>
    <phoneticPr fontId="17"/>
  </si>
  <si>
    <t>前沢</t>
  </si>
  <si>
    <t>■黒部市</t>
    <rPh sb="1" eb="4">
      <t>クロベシ</t>
    </rPh>
    <phoneticPr fontId="3"/>
  </si>
  <si>
    <t>ＫＳ太閤山</t>
    <rPh sb="2" eb="4">
      <t>タイコウ</t>
    </rPh>
    <rPh sb="4" eb="5">
      <t>ヤマ</t>
    </rPh>
    <phoneticPr fontId="17"/>
  </si>
  <si>
    <t>富山南部</t>
    <rPh sb="0" eb="2">
      <t>トヤマ</t>
    </rPh>
    <rPh sb="2" eb="4">
      <t>ナンブ</t>
    </rPh>
    <phoneticPr fontId="19"/>
  </si>
  <si>
    <t>大門</t>
    <rPh sb="0" eb="1">
      <t>ダイ</t>
    </rPh>
    <rPh sb="1" eb="2">
      <t>モン</t>
    </rPh>
    <phoneticPr fontId="17"/>
  </si>
  <si>
    <t>大泉</t>
    <rPh sb="0" eb="1">
      <t>ダイ</t>
    </rPh>
    <rPh sb="1" eb="2">
      <t>イズミ</t>
    </rPh>
    <phoneticPr fontId="3"/>
  </si>
  <si>
    <t>黒部</t>
    <rPh sb="0" eb="1">
      <t>クロ</t>
    </rPh>
    <rPh sb="1" eb="2">
      <t>ブ</t>
    </rPh>
    <phoneticPr fontId="3"/>
  </si>
  <si>
    <t>射水市合計</t>
    <rPh sb="0" eb="3">
      <t>イミズシ</t>
    </rPh>
    <rPh sb="3" eb="5">
      <t>ゴウケイ</t>
    </rPh>
    <phoneticPr fontId="3"/>
  </si>
  <si>
    <t>*合計数は中伏木（射水市250）含む。</t>
    <rPh sb="1" eb="4">
      <t>ゴウケイスウ</t>
    </rPh>
    <rPh sb="5" eb="6">
      <t>ナカ</t>
    </rPh>
    <rPh sb="6" eb="8">
      <t>フシキ</t>
    </rPh>
    <rPh sb="9" eb="12">
      <t>イミズシ</t>
    </rPh>
    <rPh sb="16" eb="17">
      <t>フク</t>
    </rPh>
    <phoneticPr fontId="3"/>
  </si>
  <si>
    <t>富山西部</t>
    <rPh sb="0" eb="2">
      <t>トヤマ</t>
    </rPh>
    <rPh sb="2" eb="4">
      <t>セイブ</t>
    </rPh>
    <phoneticPr fontId="3"/>
  </si>
  <si>
    <t>桜井</t>
    <rPh sb="0" eb="1">
      <t>サクラ</t>
    </rPh>
    <rPh sb="1" eb="2">
      <t>イ</t>
    </rPh>
    <phoneticPr fontId="3"/>
  </si>
  <si>
    <t>●小矢部市</t>
    <rPh sb="1" eb="5">
      <t>オヤベシ</t>
    </rPh>
    <phoneticPr fontId="3"/>
  </si>
  <si>
    <t>呉羽</t>
    <rPh sb="0" eb="1">
      <t>クレ</t>
    </rPh>
    <rPh sb="1" eb="2">
      <t>ハネ</t>
    </rPh>
    <phoneticPr fontId="17"/>
  </si>
  <si>
    <t>石田</t>
  </si>
  <si>
    <t>呉羽南</t>
  </si>
  <si>
    <t>宇奈月</t>
    <rPh sb="0" eb="1">
      <t>タカ</t>
    </rPh>
    <rPh sb="1" eb="2">
      <t>ナ</t>
    </rPh>
    <rPh sb="2" eb="3">
      <t>ツキ</t>
    </rPh>
    <phoneticPr fontId="17"/>
  </si>
  <si>
    <t>小矢部西部</t>
  </si>
  <si>
    <t>和合</t>
  </si>
  <si>
    <t>黒部市合計</t>
    <rPh sb="0" eb="3">
      <t>クロベシ</t>
    </rPh>
    <rPh sb="3" eb="5">
      <t>ゴウケイ</t>
    </rPh>
    <phoneticPr fontId="3"/>
  </si>
  <si>
    <t>小矢部東部</t>
  </si>
  <si>
    <t>水橋</t>
  </si>
  <si>
    <t>■下新川郡</t>
    <rPh sb="1" eb="5">
      <t>シモニイカワグン</t>
    </rPh>
    <phoneticPr fontId="3"/>
  </si>
  <si>
    <t>小矢部津沢</t>
    <rPh sb="0" eb="1">
      <t>ショウ</t>
    </rPh>
    <rPh sb="1" eb="2">
      <t>ヤ</t>
    </rPh>
    <rPh sb="2" eb="3">
      <t>ブ</t>
    </rPh>
    <rPh sb="3" eb="5">
      <t>ツザワ</t>
    </rPh>
    <phoneticPr fontId="3"/>
  </si>
  <si>
    <t>大久保</t>
  </si>
  <si>
    <t>小矢部市合計</t>
    <rPh sb="0" eb="4">
      <t>オヤベシ</t>
    </rPh>
    <rPh sb="4" eb="6">
      <t>ゴウケイ</t>
    </rPh>
    <phoneticPr fontId="3"/>
  </si>
  <si>
    <t>笹津</t>
    <rPh sb="0" eb="1">
      <t>ササ</t>
    </rPh>
    <rPh sb="1" eb="2">
      <t>ツ</t>
    </rPh>
    <phoneticPr fontId="17"/>
  </si>
  <si>
    <t>入善東部</t>
  </si>
  <si>
    <t>●砺波市</t>
    <rPh sb="1" eb="4">
      <t>トナミシ</t>
    </rPh>
    <phoneticPr fontId="3"/>
  </si>
  <si>
    <t>上滝</t>
  </si>
  <si>
    <t>入善西部</t>
  </si>
  <si>
    <t>小見</t>
    <rPh sb="0" eb="1">
      <t>ショウ</t>
    </rPh>
    <rPh sb="1" eb="2">
      <t>ケン</t>
    </rPh>
    <phoneticPr fontId="17"/>
  </si>
  <si>
    <t>朝日・舟見</t>
    <rPh sb="3" eb="5">
      <t>フナミ</t>
    </rPh>
    <phoneticPr fontId="3"/>
  </si>
  <si>
    <t>砺波</t>
    <phoneticPr fontId="17"/>
  </si>
  <si>
    <t>福沢</t>
    <rPh sb="0" eb="1">
      <t>フク</t>
    </rPh>
    <rPh sb="1" eb="2">
      <t>サワ</t>
    </rPh>
    <phoneticPr fontId="17"/>
  </si>
  <si>
    <t>下新川郡合計</t>
    <rPh sb="0" eb="4">
      <t>シモニイカワグン</t>
    </rPh>
    <rPh sb="4" eb="6">
      <t>ゴウケイ</t>
    </rPh>
    <phoneticPr fontId="3"/>
  </si>
  <si>
    <t>砺波市合計</t>
    <rPh sb="0" eb="3">
      <t>トナミシ</t>
    </rPh>
    <rPh sb="3" eb="5">
      <t>ゴウケイ</t>
    </rPh>
    <phoneticPr fontId="3"/>
  </si>
  <si>
    <t>八尾</t>
    <rPh sb="0" eb="1">
      <t>ハチ</t>
    </rPh>
    <rPh sb="1" eb="2">
      <t>オ</t>
    </rPh>
    <phoneticPr fontId="17"/>
  </si>
  <si>
    <t>■県東部計</t>
    <rPh sb="1" eb="2">
      <t>ケン</t>
    </rPh>
    <rPh sb="2" eb="4">
      <t>トウブ</t>
    </rPh>
    <rPh sb="4" eb="5">
      <t>ケイ</t>
    </rPh>
    <phoneticPr fontId="3"/>
  </si>
  <si>
    <t>■県東部配布</t>
    <rPh sb="1" eb="2">
      <t>ケン</t>
    </rPh>
    <rPh sb="2" eb="4">
      <t>トウブ</t>
    </rPh>
    <rPh sb="4" eb="6">
      <t>ハイフ</t>
    </rPh>
    <phoneticPr fontId="3"/>
  </si>
  <si>
    <t>●南砺市</t>
    <rPh sb="1" eb="4">
      <t>ナントシ</t>
    </rPh>
    <phoneticPr fontId="3"/>
  </si>
  <si>
    <t>速星</t>
    <rPh sb="0" eb="1">
      <t>ハヤシ</t>
    </rPh>
    <rPh sb="1" eb="2">
      <t>ホシ</t>
    </rPh>
    <phoneticPr fontId="17"/>
  </si>
  <si>
    <t>ＫＳ婦中</t>
    <rPh sb="2" eb="4">
      <t>フチュウ</t>
    </rPh>
    <phoneticPr fontId="17"/>
  </si>
  <si>
    <t>●高岡市</t>
    <rPh sb="1" eb="4">
      <t>タカオカシ</t>
    </rPh>
    <phoneticPr fontId="3"/>
  </si>
  <si>
    <t>福野・井波</t>
    <rPh sb="3" eb="5">
      <t>イナミ</t>
    </rPh>
    <phoneticPr fontId="3"/>
  </si>
  <si>
    <t>ＫＳ山田</t>
    <rPh sb="2" eb="4">
      <t>ヤマダ</t>
    </rPh>
    <phoneticPr fontId="17"/>
  </si>
  <si>
    <t>福光</t>
    <rPh sb="0" eb="2">
      <t>フクミツ</t>
    </rPh>
    <phoneticPr fontId="3"/>
  </si>
  <si>
    <t>細入</t>
    <rPh sb="0" eb="1">
      <t>ホソ</t>
    </rPh>
    <rPh sb="1" eb="2">
      <t>イリ</t>
    </rPh>
    <phoneticPr fontId="17"/>
  </si>
  <si>
    <t>ＫＳ高岡</t>
    <rPh sb="2" eb="4">
      <t>タカオカ</t>
    </rPh>
    <phoneticPr fontId="17"/>
  </si>
  <si>
    <t>城端</t>
    <rPh sb="0" eb="2">
      <t>ジョウハナ</t>
    </rPh>
    <phoneticPr fontId="3"/>
  </si>
  <si>
    <t>ＫＳ丸の内</t>
    <rPh sb="2" eb="3">
      <t>マル</t>
    </rPh>
    <rPh sb="4" eb="5">
      <t>ウチ</t>
    </rPh>
    <phoneticPr fontId="17"/>
  </si>
  <si>
    <t>ＫＳ五箇山</t>
    <rPh sb="2" eb="4">
      <t>ゴカ</t>
    </rPh>
    <rPh sb="4" eb="5">
      <t>ヤマ</t>
    </rPh>
    <phoneticPr fontId="17"/>
  </si>
  <si>
    <t>富山市合計</t>
    <rPh sb="0" eb="2">
      <t>トヤマ</t>
    </rPh>
    <rPh sb="2" eb="3">
      <t>シ</t>
    </rPh>
    <rPh sb="3" eb="5">
      <t>ゴウケイ</t>
    </rPh>
    <phoneticPr fontId="3"/>
  </si>
  <si>
    <t>*合計数は舟橋（富山市550）含む。</t>
    <rPh sb="1" eb="4">
      <t>ゴウケイスウ</t>
    </rPh>
    <rPh sb="5" eb="7">
      <t>フナハシ</t>
    </rPh>
    <rPh sb="8" eb="10">
      <t>トヤマ</t>
    </rPh>
    <rPh sb="10" eb="11">
      <t>シ</t>
    </rPh>
    <rPh sb="15" eb="16">
      <t>フク</t>
    </rPh>
    <phoneticPr fontId="3"/>
  </si>
  <si>
    <t>ＫＳ福岡</t>
    <rPh sb="2" eb="4">
      <t>フクオカ</t>
    </rPh>
    <phoneticPr fontId="17"/>
  </si>
  <si>
    <t>ＫＳ 利賀</t>
    <rPh sb="3" eb="4">
      <t>リ</t>
    </rPh>
    <rPh sb="4" eb="5">
      <t>ガ</t>
    </rPh>
    <phoneticPr fontId="17"/>
  </si>
  <si>
    <t>■中新川郡</t>
    <rPh sb="1" eb="5">
      <t>ナカニイカワグン</t>
    </rPh>
    <phoneticPr fontId="3"/>
  </si>
  <si>
    <t>伏木</t>
  </si>
  <si>
    <t>南砺市合計</t>
    <rPh sb="0" eb="3">
      <t>ナントシ</t>
    </rPh>
    <rPh sb="3" eb="5">
      <t>ゴウケイ</t>
    </rPh>
    <phoneticPr fontId="3"/>
  </si>
  <si>
    <t>中伏木</t>
    <rPh sb="0" eb="1">
      <t>ナカ</t>
    </rPh>
    <rPh sb="1" eb="3">
      <t>フシキ</t>
    </rPh>
    <phoneticPr fontId="3"/>
  </si>
  <si>
    <t>●県西部計</t>
    <phoneticPr fontId="3"/>
  </si>
  <si>
    <t>●県西部配布</t>
  </si>
  <si>
    <t>ＫＳ立山</t>
  </si>
  <si>
    <t>高岡西</t>
    <rPh sb="0" eb="1">
      <t>タカ</t>
    </rPh>
    <rPh sb="1" eb="2">
      <t>オカ</t>
    </rPh>
    <rPh sb="2" eb="3">
      <t>ニシ</t>
    </rPh>
    <phoneticPr fontId="17"/>
  </si>
  <si>
    <t>岐阜</t>
    <rPh sb="0" eb="2">
      <t>ギフ</t>
    </rPh>
    <phoneticPr fontId="3"/>
  </si>
  <si>
    <t>神岡</t>
    <rPh sb="0" eb="2">
      <t>カミオカ</t>
    </rPh>
    <phoneticPr fontId="3"/>
  </si>
  <si>
    <t>読売新聞　配布数</t>
    <rPh sb="0" eb="2">
      <t>ヨミウリ</t>
    </rPh>
    <rPh sb="2" eb="4">
      <t>シンブン</t>
    </rPh>
    <rPh sb="5" eb="7">
      <t>ハイフ</t>
    </rPh>
    <rPh sb="7" eb="8">
      <t>スウ</t>
    </rPh>
    <phoneticPr fontId="3"/>
  </si>
  <si>
    <t>朝日新聞　配布数</t>
    <rPh sb="0" eb="2">
      <t>アサヒ</t>
    </rPh>
    <rPh sb="2" eb="4">
      <t>シンブン</t>
    </rPh>
    <rPh sb="5" eb="7">
      <t>ハイフ</t>
    </rPh>
    <rPh sb="7" eb="8">
      <t>スウ</t>
    </rPh>
    <phoneticPr fontId="3"/>
  </si>
  <si>
    <t>舟橋</t>
    <rPh sb="0" eb="2">
      <t>フナハシ</t>
    </rPh>
    <phoneticPr fontId="17"/>
  </si>
  <si>
    <t>戸出</t>
    <rPh sb="0" eb="1">
      <t>ト</t>
    </rPh>
    <rPh sb="1" eb="2">
      <t>デ</t>
    </rPh>
    <phoneticPr fontId="17"/>
  </si>
  <si>
    <t>茂住</t>
    <rPh sb="0" eb="2">
      <t>モズミ</t>
    </rPh>
    <phoneticPr fontId="3"/>
  </si>
  <si>
    <t>上市</t>
    <rPh sb="0" eb="2">
      <t>カミイチ</t>
    </rPh>
    <phoneticPr fontId="17"/>
  </si>
  <si>
    <t>中田</t>
    <rPh sb="0" eb="1">
      <t>ナカ</t>
    </rPh>
    <rPh sb="1" eb="2">
      <t>タ</t>
    </rPh>
    <phoneticPr fontId="17"/>
  </si>
  <si>
    <t>総合計</t>
    <rPh sb="0" eb="1">
      <t>ソウ</t>
    </rPh>
    <rPh sb="1" eb="3">
      <t>ゴウケイ</t>
    </rPh>
    <phoneticPr fontId="3"/>
  </si>
  <si>
    <t>県内北日本</t>
    <rPh sb="0" eb="2">
      <t>ケンナイ</t>
    </rPh>
    <rPh sb="2" eb="3">
      <t>キタ</t>
    </rPh>
    <rPh sb="3" eb="5">
      <t>ニホン</t>
    </rPh>
    <phoneticPr fontId="3"/>
  </si>
  <si>
    <t>中日新聞　配布数</t>
    <rPh sb="0" eb="2">
      <t>チュウニチ</t>
    </rPh>
    <rPh sb="2" eb="4">
      <t>シンブン</t>
    </rPh>
    <rPh sb="5" eb="7">
      <t>ハイフ</t>
    </rPh>
    <rPh sb="7" eb="8">
      <t>スウ</t>
    </rPh>
    <phoneticPr fontId="3"/>
  </si>
  <si>
    <t>富山新聞　配布数</t>
    <rPh sb="0" eb="2">
      <t>トヤマ</t>
    </rPh>
    <rPh sb="2" eb="4">
      <t>シンブン</t>
    </rPh>
    <rPh sb="5" eb="7">
      <t>ハイフ</t>
    </rPh>
    <rPh sb="7" eb="8">
      <t>スウ</t>
    </rPh>
    <phoneticPr fontId="3"/>
  </si>
  <si>
    <t>中新川郡合計</t>
    <rPh sb="0" eb="4">
      <t>ナカニイカワグン</t>
    </rPh>
    <rPh sb="4" eb="6">
      <t>ゴウケイ</t>
    </rPh>
    <phoneticPr fontId="3"/>
  </si>
  <si>
    <t>*合計数は舟橋（富山市550）除く。</t>
    <rPh sb="1" eb="4">
      <t>ゴウケイスウ</t>
    </rPh>
    <rPh sb="5" eb="7">
      <t>フナハシ</t>
    </rPh>
    <phoneticPr fontId="3"/>
  </si>
  <si>
    <t>高岡市合計</t>
    <rPh sb="0" eb="3">
      <t>タカオカシ</t>
    </rPh>
    <rPh sb="3" eb="5">
      <t>ゴウケイ</t>
    </rPh>
    <phoneticPr fontId="3"/>
  </si>
  <si>
    <t>＊合計数は中伏木（射水市）除く。氷見南條（高岡市）含む。</t>
    <rPh sb="1" eb="4">
      <t>ゴウケイスウ</t>
    </rPh>
    <rPh sb="5" eb="6">
      <t>ナカ</t>
    </rPh>
    <rPh sb="6" eb="8">
      <t>フシキ</t>
    </rPh>
    <rPh sb="9" eb="12">
      <t>イミズシ</t>
    </rPh>
    <rPh sb="13" eb="14">
      <t>ノゾ</t>
    </rPh>
    <rPh sb="16" eb="18">
      <t>ヒミ</t>
    </rPh>
    <rPh sb="18" eb="20">
      <t>ナンジョウ</t>
    </rPh>
    <rPh sb="21" eb="24">
      <t>タカオカシ</t>
    </rPh>
    <rPh sb="25" eb="26">
      <t>フク</t>
    </rPh>
    <phoneticPr fontId="3"/>
  </si>
  <si>
    <t>北日本合計</t>
    <rPh sb="0" eb="1">
      <t>キタ</t>
    </rPh>
    <rPh sb="1" eb="3">
      <t>ニホン</t>
    </rPh>
    <rPh sb="3" eb="5">
      <t>ゴウケイ</t>
    </rPh>
    <phoneticPr fontId="3"/>
  </si>
  <si>
    <t>　富山県新聞折込申込書＿読売新聞折込発注書</t>
    <rPh sb="1" eb="4">
      <t>トヤマケン</t>
    </rPh>
    <rPh sb="4" eb="6">
      <t>シンブン</t>
    </rPh>
    <rPh sb="6" eb="8">
      <t>オリコミ</t>
    </rPh>
    <rPh sb="8" eb="11">
      <t>モウシコミショ</t>
    </rPh>
    <rPh sb="12" eb="14">
      <t>ヨミウリ</t>
    </rPh>
    <rPh sb="14" eb="16">
      <t>シンブン</t>
    </rPh>
    <rPh sb="16" eb="18">
      <t>オリコミ</t>
    </rPh>
    <rPh sb="18" eb="21">
      <t>ハッチュウショ</t>
    </rPh>
    <phoneticPr fontId="3"/>
  </si>
  <si>
    <t>北日本新聞サービスセンター</t>
    <rPh sb="0" eb="1">
      <t>キタ</t>
    </rPh>
    <rPh sb="1" eb="3">
      <t>ニホン</t>
    </rPh>
    <rPh sb="3" eb="5">
      <t>シンブン</t>
    </rPh>
    <phoneticPr fontId="3"/>
  </si>
  <si>
    <t>〒939-2708　富山県富山市婦中町島本郷10-7
Tel.076-421-8686　9：00～17：00（日・祝除く）</t>
    <rPh sb="10" eb="13">
      <t>トヤマケン</t>
    </rPh>
    <rPh sb="13" eb="15">
      <t>トヤマ</t>
    </rPh>
    <rPh sb="15" eb="16">
      <t>シ</t>
    </rPh>
    <rPh sb="16" eb="19">
      <t>フチュウマチ</t>
    </rPh>
    <rPh sb="19" eb="22">
      <t>シマホンゴウ</t>
    </rPh>
    <rPh sb="55" eb="56">
      <t>ニチ</t>
    </rPh>
    <rPh sb="57" eb="58">
      <t>シュク</t>
    </rPh>
    <rPh sb="58" eb="59">
      <t>ノゾ</t>
    </rPh>
    <phoneticPr fontId="3"/>
  </si>
  <si>
    <t>広告枚数</t>
    <rPh sb="0" eb="2">
      <t>コウコク</t>
    </rPh>
    <rPh sb="2" eb="4">
      <t>マイスウ</t>
    </rPh>
    <phoneticPr fontId="3"/>
  </si>
  <si>
    <t>補足（全体指示等）</t>
    <rPh sb="0" eb="2">
      <t>ホソク</t>
    </rPh>
    <rPh sb="3" eb="5">
      <t>ゼンタイ</t>
    </rPh>
    <rPh sb="5" eb="7">
      <t>シジ</t>
    </rPh>
    <rPh sb="7" eb="8">
      <t>ナド</t>
    </rPh>
    <phoneticPr fontId="3"/>
  </si>
  <si>
    <t>下記の表で「＊」の記載がある販売店は、複数の行政区を持つ販売店です。その他で、一部配達の都合上行政区分けができない販売店がございます。</t>
    <rPh sb="0" eb="2">
      <t>カキ</t>
    </rPh>
    <rPh sb="3" eb="4">
      <t>ヒョウ</t>
    </rPh>
    <rPh sb="9" eb="11">
      <t>キサイ</t>
    </rPh>
    <rPh sb="14" eb="17">
      <t>ハンバイテン</t>
    </rPh>
    <rPh sb="19" eb="21">
      <t>フクスウ</t>
    </rPh>
    <rPh sb="22" eb="25">
      <t>ギョウセイク</t>
    </rPh>
    <rPh sb="26" eb="27">
      <t>モ</t>
    </rPh>
    <rPh sb="28" eb="31">
      <t>ハンバイテン</t>
    </rPh>
    <rPh sb="36" eb="37">
      <t>ホカ</t>
    </rPh>
    <rPh sb="39" eb="41">
      <t>イチブ</t>
    </rPh>
    <rPh sb="41" eb="43">
      <t>ハイタツ</t>
    </rPh>
    <rPh sb="44" eb="47">
      <t>ツゴウジョウ</t>
    </rPh>
    <rPh sb="47" eb="50">
      <t>ギョウセイク</t>
    </rPh>
    <rPh sb="50" eb="51">
      <t>ワ</t>
    </rPh>
    <rPh sb="57" eb="60">
      <t>ハンバイテン</t>
    </rPh>
    <phoneticPr fontId="3"/>
  </si>
  <si>
    <t>★ネット印刷や宅配便による納品の場合、折込日に対し「3営業日前（土・日・祝除く）」までの納品となります。</t>
    <rPh sb="4" eb="6">
      <t>インサツ</t>
    </rPh>
    <rPh sb="7" eb="10">
      <t>タクハイビン</t>
    </rPh>
    <rPh sb="13" eb="15">
      <t>ノウヒン</t>
    </rPh>
    <rPh sb="16" eb="18">
      <t>バアイ</t>
    </rPh>
    <rPh sb="19" eb="21">
      <t>オリコミ</t>
    </rPh>
    <rPh sb="21" eb="22">
      <t>ビ</t>
    </rPh>
    <rPh sb="23" eb="24">
      <t>タイ</t>
    </rPh>
    <rPh sb="27" eb="30">
      <t>エイギョウビ</t>
    </rPh>
    <rPh sb="30" eb="31">
      <t>マエ</t>
    </rPh>
    <rPh sb="32" eb="33">
      <t>ツチ</t>
    </rPh>
    <rPh sb="34" eb="35">
      <t>ニチ</t>
    </rPh>
    <rPh sb="36" eb="37">
      <t>シュク</t>
    </rPh>
    <rPh sb="37" eb="38">
      <t>ノゾ</t>
    </rPh>
    <rPh sb="44" eb="46">
      <t>ノウヒン</t>
    </rPh>
    <phoneticPr fontId="3"/>
  </si>
  <si>
    <t>富山市</t>
    <rPh sb="0" eb="2">
      <t>トヤマ</t>
    </rPh>
    <rPh sb="2" eb="3">
      <t>シ</t>
    </rPh>
    <phoneticPr fontId="3"/>
  </si>
  <si>
    <t>魚津市</t>
    <rPh sb="0" eb="2">
      <t>ウオヅ</t>
    </rPh>
    <rPh sb="2" eb="3">
      <t>シ</t>
    </rPh>
    <phoneticPr fontId="3"/>
  </si>
  <si>
    <t>氷見市</t>
    <rPh sb="0" eb="3">
      <t>ヒミシ</t>
    </rPh>
    <phoneticPr fontId="3"/>
  </si>
  <si>
    <t>富山中央 N</t>
    <rPh sb="0" eb="2">
      <t>トヤマ</t>
    </rPh>
    <rPh sb="2" eb="4">
      <t>チュウオウ</t>
    </rPh>
    <phoneticPr fontId="3"/>
  </si>
  <si>
    <t>魚津N</t>
    <rPh sb="0" eb="2">
      <t>ウオヅ</t>
    </rPh>
    <phoneticPr fontId="3"/>
  </si>
  <si>
    <t>氷見N</t>
  </si>
  <si>
    <t>富山東 N</t>
    <rPh sb="0" eb="3">
      <t>トヤマヒガシ</t>
    </rPh>
    <phoneticPr fontId="3"/>
  </si>
  <si>
    <t>西富山N</t>
    <rPh sb="0" eb="1">
      <t>ニシ</t>
    </rPh>
    <rPh sb="1" eb="3">
      <t>トヤマ</t>
    </rPh>
    <phoneticPr fontId="3"/>
  </si>
  <si>
    <t>富山南部N</t>
    <rPh sb="0" eb="2">
      <t>トヤマ</t>
    </rPh>
    <rPh sb="2" eb="4">
      <t>ナンブ</t>
    </rPh>
    <phoneticPr fontId="3"/>
  </si>
  <si>
    <t>堀川南N</t>
    <rPh sb="0" eb="2">
      <t>ホリカワ</t>
    </rPh>
    <rPh sb="2" eb="3">
      <t>ミナミ</t>
    </rPh>
    <phoneticPr fontId="3"/>
  </si>
  <si>
    <t>黒部市</t>
    <rPh sb="0" eb="3">
      <t>クロベシ</t>
    </rPh>
    <phoneticPr fontId="3"/>
  </si>
  <si>
    <t>富山北N</t>
  </si>
  <si>
    <t>射水市</t>
    <rPh sb="0" eb="3">
      <t>イミズシ</t>
    </rPh>
    <phoneticPr fontId="3"/>
  </si>
  <si>
    <t>奥田N</t>
    <rPh sb="0" eb="2">
      <t>オクダ</t>
    </rPh>
    <phoneticPr fontId="3"/>
  </si>
  <si>
    <t>黒部N</t>
    <rPh sb="0" eb="2">
      <t>クロベ</t>
    </rPh>
    <phoneticPr fontId="3"/>
  </si>
  <si>
    <t>岩瀬N</t>
  </si>
  <si>
    <t>石田N</t>
    <rPh sb="0" eb="2">
      <t>イシダ</t>
    </rPh>
    <phoneticPr fontId="3"/>
  </si>
  <si>
    <t>新湊N</t>
  </si>
  <si>
    <t>富山新庄N</t>
    <rPh sb="0" eb="2">
      <t>トヤマ</t>
    </rPh>
    <rPh sb="2" eb="4">
      <t>シンジョウ</t>
    </rPh>
    <phoneticPr fontId="3"/>
  </si>
  <si>
    <t>生地</t>
    <rPh sb="0" eb="2">
      <t>イクジ</t>
    </rPh>
    <phoneticPr fontId="3"/>
  </si>
  <si>
    <t>藤の木N</t>
    <rPh sb="0" eb="1">
      <t>フジ</t>
    </rPh>
    <rPh sb="2" eb="3">
      <t>キ</t>
    </rPh>
    <phoneticPr fontId="3"/>
  </si>
  <si>
    <t>小杉N</t>
  </si>
  <si>
    <t>呉羽N</t>
    <rPh sb="0" eb="2">
      <t>クレハ</t>
    </rPh>
    <phoneticPr fontId="3"/>
  </si>
  <si>
    <t>大門北</t>
  </si>
  <si>
    <t>西富山北N</t>
    <rPh sb="0" eb="1">
      <t>ニシ</t>
    </rPh>
    <rPh sb="1" eb="3">
      <t>トヤマ</t>
    </rPh>
    <rPh sb="3" eb="4">
      <t>キタ</t>
    </rPh>
    <phoneticPr fontId="3"/>
  </si>
  <si>
    <t>下新川郡</t>
    <rPh sb="0" eb="4">
      <t>シモニイカワグン</t>
    </rPh>
    <phoneticPr fontId="3"/>
  </si>
  <si>
    <t>大門南</t>
  </si>
  <si>
    <t>月岡N</t>
    <rPh sb="0" eb="2">
      <t>ツキオカ</t>
    </rPh>
    <phoneticPr fontId="3"/>
  </si>
  <si>
    <t>富山水橋</t>
    <rPh sb="0" eb="2">
      <t>トヤマ</t>
    </rPh>
    <rPh sb="2" eb="4">
      <t>ミズハシ</t>
    </rPh>
    <phoneticPr fontId="3"/>
  </si>
  <si>
    <t>入善N</t>
    <rPh sb="0" eb="2">
      <t>ニュウゼン</t>
    </rPh>
    <phoneticPr fontId="3"/>
  </si>
  <si>
    <t>婦中</t>
    <rPh sb="0" eb="2">
      <t>フチュウ</t>
    </rPh>
    <phoneticPr fontId="3"/>
  </si>
  <si>
    <t>泊</t>
    <rPh sb="0" eb="1">
      <t>トマリ</t>
    </rPh>
    <phoneticPr fontId="3"/>
  </si>
  <si>
    <t>小矢部市</t>
    <rPh sb="0" eb="4">
      <t>オヤベシ</t>
    </rPh>
    <phoneticPr fontId="3"/>
  </si>
  <si>
    <t>八尾</t>
    <rPh sb="0" eb="2">
      <t>ヤツオ</t>
    </rPh>
    <phoneticPr fontId="3"/>
  </si>
  <si>
    <t>大沢野</t>
    <rPh sb="0" eb="3">
      <t>オオサワノ</t>
    </rPh>
    <phoneticPr fontId="3"/>
  </si>
  <si>
    <t>小矢部</t>
    <rPh sb="0" eb="3">
      <t>オヤベ</t>
    </rPh>
    <phoneticPr fontId="3"/>
  </si>
  <si>
    <t>津沢</t>
    <rPh sb="0" eb="2">
      <t>ツザワ</t>
    </rPh>
    <phoneticPr fontId="3"/>
  </si>
  <si>
    <t>高岡市</t>
    <rPh sb="0" eb="3">
      <t>タカオカシ</t>
    </rPh>
    <phoneticPr fontId="3"/>
  </si>
  <si>
    <t>砺波市</t>
    <rPh sb="0" eb="3">
      <t>トナミシ</t>
    </rPh>
    <phoneticPr fontId="3"/>
  </si>
  <si>
    <t>中新川郡</t>
    <rPh sb="0" eb="4">
      <t>ナカニイカワグン</t>
    </rPh>
    <phoneticPr fontId="3"/>
  </si>
  <si>
    <t>高岡中央N</t>
    <rPh sb="0" eb="2">
      <t>タカオカ</t>
    </rPh>
    <rPh sb="2" eb="4">
      <t>チュウオウ</t>
    </rPh>
    <phoneticPr fontId="3"/>
  </si>
  <si>
    <t>高岡駅南N</t>
    <rPh sb="0" eb="2">
      <t>タカオカ</t>
    </rPh>
    <rPh sb="2" eb="4">
      <t>エキナン</t>
    </rPh>
    <phoneticPr fontId="3"/>
  </si>
  <si>
    <t>砺波N</t>
    <rPh sb="0" eb="2">
      <t>トナミ</t>
    </rPh>
    <phoneticPr fontId="3"/>
  </si>
  <si>
    <t>立山</t>
    <rPh sb="0" eb="2">
      <t>タテヤマ</t>
    </rPh>
    <phoneticPr fontId="3"/>
  </si>
  <si>
    <t>高岡定塚N</t>
    <rPh sb="0" eb="2">
      <t>タカオカ</t>
    </rPh>
    <rPh sb="2" eb="4">
      <t>ジョウヅカ</t>
    </rPh>
    <phoneticPr fontId="3"/>
  </si>
  <si>
    <t>庄川</t>
    <rPh sb="0" eb="2">
      <t>ショウガワ</t>
    </rPh>
    <phoneticPr fontId="3"/>
  </si>
  <si>
    <t>上市</t>
  </si>
  <si>
    <t>高岡野村N</t>
    <rPh sb="0" eb="2">
      <t>タカオカ</t>
    </rPh>
    <rPh sb="2" eb="4">
      <t>ノムラ</t>
    </rPh>
    <phoneticPr fontId="3"/>
  </si>
  <si>
    <t>高岡西部N</t>
  </si>
  <si>
    <t>南砺市</t>
    <rPh sb="0" eb="3">
      <t>ナントシ</t>
    </rPh>
    <phoneticPr fontId="3"/>
  </si>
  <si>
    <t>高岡北部N</t>
  </si>
  <si>
    <t>滑川市</t>
    <rPh sb="0" eb="3">
      <t>ナメリカワシ</t>
    </rPh>
    <phoneticPr fontId="3"/>
  </si>
  <si>
    <t>福野</t>
    <rPh sb="0" eb="2">
      <t>フクノ</t>
    </rPh>
    <phoneticPr fontId="3"/>
  </si>
  <si>
    <t>高岡南N</t>
  </si>
  <si>
    <t>滑川N</t>
  </si>
  <si>
    <t>国石N</t>
    <rPh sb="0" eb="1">
      <t>クニ</t>
    </rPh>
    <rPh sb="1" eb="2">
      <t>イシ</t>
    </rPh>
    <phoneticPr fontId="3"/>
  </si>
  <si>
    <t>城端N</t>
    <rPh sb="0" eb="2">
      <t>ジョウハナ</t>
    </rPh>
    <phoneticPr fontId="3"/>
  </si>
  <si>
    <t>戸出</t>
    <rPh sb="0" eb="2">
      <t>トイデ</t>
    </rPh>
    <phoneticPr fontId="3"/>
  </si>
  <si>
    <t>井波</t>
    <rPh sb="0" eb="2">
      <t>イナミ</t>
    </rPh>
    <phoneticPr fontId="3"/>
  </si>
  <si>
    <t>中田N</t>
  </si>
  <si>
    <t>福岡</t>
    <rPh sb="0" eb="2">
      <t>フクオカ</t>
    </rPh>
    <phoneticPr fontId="3"/>
  </si>
  <si>
    <t>雨晴</t>
    <rPh sb="0" eb="2">
      <t>アマバラシ</t>
    </rPh>
    <phoneticPr fontId="3"/>
  </si>
  <si>
    <t>■県西部計</t>
    <rPh sb="1" eb="2">
      <t>ケン</t>
    </rPh>
    <rPh sb="4" eb="5">
      <t>ケイ</t>
    </rPh>
    <phoneticPr fontId="3"/>
  </si>
  <si>
    <t>■県西部配布</t>
    <rPh sb="1" eb="2">
      <t>ケン</t>
    </rPh>
    <rPh sb="4" eb="6">
      <t>ハイフ</t>
    </rPh>
    <phoneticPr fontId="3"/>
  </si>
  <si>
    <t>　富山県新聞折込申込書＿朝日新聞折込発注書</t>
    <rPh sb="1" eb="4">
      <t>トヤマケン</t>
    </rPh>
    <rPh sb="4" eb="6">
      <t>シンブン</t>
    </rPh>
    <rPh sb="6" eb="8">
      <t>オリコミ</t>
    </rPh>
    <rPh sb="8" eb="11">
      <t>モウシコミショ</t>
    </rPh>
    <rPh sb="12" eb="14">
      <t>アサヒ</t>
    </rPh>
    <rPh sb="14" eb="16">
      <t>シンブン</t>
    </rPh>
    <rPh sb="16" eb="18">
      <t>オリコミ</t>
    </rPh>
    <rPh sb="18" eb="21">
      <t>ハッチュウショ</t>
    </rPh>
    <phoneticPr fontId="3"/>
  </si>
  <si>
    <t>補足</t>
    <rPh sb="0" eb="2">
      <t>ホソク</t>
    </rPh>
    <phoneticPr fontId="3"/>
  </si>
  <si>
    <t>富山</t>
  </si>
  <si>
    <t>魚津</t>
  </si>
  <si>
    <t>氷見</t>
  </si>
  <si>
    <t>新庄</t>
    <rPh sb="0" eb="1">
      <t>シン</t>
    </rPh>
    <rPh sb="1" eb="2">
      <t>ショウ</t>
    </rPh>
    <phoneticPr fontId="1"/>
  </si>
  <si>
    <t>柳田</t>
    <rPh sb="0" eb="1">
      <t>ヤナギ</t>
    </rPh>
    <rPh sb="1" eb="2">
      <t>タ</t>
    </rPh>
    <phoneticPr fontId="29"/>
  </si>
  <si>
    <t>奥田北･豊田</t>
    <rPh sb="0" eb="1">
      <t>オク</t>
    </rPh>
    <rPh sb="1" eb="2">
      <t>タ</t>
    </rPh>
    <rPh sb="2" eb="3">
      <t>キタ</t>
    </rPh>
    <rPh sb="4" eb="5">
      <t>トヨ</t>
    </rPh>
    <rPh sb="5" eb="6">
      <t>タ</t>
    </rPh>
    <phoneticPr fontId="17"/>
  </si>
  <si>
    <t>湯沢</t>
    <rPh sb="0" eb="1">
      <t>ユ</t>
    </rPh>
    <rPh sb="1" eb="2">
      <t>サワ</t>
    </rPh>
    <phoneticPr fontId="17"/>
  </si>
  <si>
    <t>富山北部</t>
    <rPh sb="0" eb="2">
      <t>トヤマ</t>
    </rPh>
    <rPh sb="2" eb="4">
      <t>ホクブ</t>
    </rPh>
    <phoneticPr fontId="17"/>
  </si>
  <si>
    <t>大田</t>
    <rPh sb="0" eb="1">
      <t>ダイ</t>
    </rPh>
    <rPh sb="1" eb="2">
      <t>タ</t>
    </rPh>
    <phoneticPr fontId="1"/>
  </si>
  <si>
    <t>掛尾</t>
    <rPh sb="0" eb="2">
      <t>カケオ</t>
    </rPh>
    <phoneticPr fontId="1"/>
  </si>
  <si>
    <t>黒部</t>
  </si>
  <si>
    <t>前沢</t>
    <rPh sb="0" eb="1">
      <t>マエ</t>
    </rPh>
    <rPh sb="1" eb="2">
      <t>サワ</t>
    </rPh>
    <phoneticPr fontId="1"/>
  </si>
  <si>
    <t>山室</t>
    <rPh sb="0" eb="1">
      <t>ヤマ</t>
    </rPh>
    <rPh sb="1" eb="2">
      <t>シツ</t>
    </rPh>
    <phoneticPr fontId="1"/>
  </si>
  <si>
    <t>桜井</t>
    <rPh sb="0" eb="2">
      <t>サクライ</t>
    </rPh>
    <phoneticPr fontId="3"/>
  </si>
  <si>
    <t>小杉</t>
    <rPh sb="0" eb="1">
      <t>ショウ</t>
    </rPh>
    <rPh sb="1" eb="2">
      <t>スギ</t>
    </rPh>
    <phoneticPr fontId="3"/>
  </si>
  <si>
    <t>大泉</t>
    <rPh sb="0" eb="1">
      <t>ダイ</t>
    </rPh>
    <rPh sb="1" eb="2">
      <t>イズミ</t>
    </rPh>
    <phoneticPr fontId="17"/>
  </si>
  <si>
    <t>大門</t>
    <rPh sb="0" eb="1">
      <t>ダイ</t>
    </rPh>
    <rPh sb="1" eb="2">
      <t>モン</t>
    </rPh>
    <phoneticPr fontId="3"/>
  </si>
  <si>
    <t>富山西部</t>
    <rPh sb="0" eb="2">
      <t>トヤマ</t>
    </rPh>
    <rPh sb="2" eb="4">
      <t>セイブ</t>
    </rPh>
    <phoneticPr fontId="17"/>
  </si>
  <si>
    <t>富山南部</t>
    <rPh sb="0" eb="2">
      <t>トヤマ</t>
    </rPh>
    <rPh sb="2" eb="4">
      <t>ナンブ</t>
    </rPh>
    <phoneticPr fontId="17"/>
  </si>
  <si>
    <t>呉羽</t>
    <rPh sb="0" eb="1">
      <t>クレ</t>
    </rPh>
    <rPh sb="1" eb="2">
      <t>ハ</t>
    </rPh>
    <phoneticPr fontId="17"/>
  </si>
  <si>
    <t>水橋</t>
    <rPh sb="0" eb="1">
      <t>スイ</t>
    </rPh>
    <rPh sb="1" eb="2">
      <t>ハシ</t>
    </rPh>
    <phoneticPr fontId="17"/>
  </si>
  <si>
    <t>入善</t>
  </si>
  <si>
    <t>上滝</t>
    <rPh sb="0" eb="1">
      <t>カミ</t>
    </rPh>
    <rPh sb="1" eb="2">
      <t>タキ</t>
    </rPh>
    <phoneticPr fontId="17"/>
  </si>
  <si>
    <t>泊</t>
  </si>
  <si>
    <t>大久保</t>
    <rPh sb="0" eb="1">
      <t>ダイ</t>
    </rPh>
    <rPh sb="1" eb="2">
      <t>ヒサ</t>
    </rPh>
    <rPh sb="2" eb="3">
      <t>タモツ</t>
    </rPh>
    <phoneticPr fontId="17"/>
  </si>
  <si>
    <t>興南</t>
    <rPh sb="0" eb="2">
      <t>コウナン</t>
    </rPh>
    <phoneticPr fontId="3"/>
  </si>
  <si>
    <t>小矢部</t>
    <rPh sb="0" eb="1">
      <t>ショウ</t>
    </rPh>
    <rPh sb="1" eb="2">
      <t>ヤ</t>
    </rPh>
    <rPh sb="2" eb="3">
      <t>ブ</t>
    </rPh>
    <phoneticPr fontId="3"/>
  </si>
  <si>
    <t>高岡</t>
  </si>
  <si>
    <t>砺波</t>
    <rPh sb="0" eb="2">
      <t>トナミ</t>
    </rPh>
    <phoneticPr fontId="3"/>
  </si>
  <si>
    <t>立山</t>
  </si>
  <si>
    <t>戸出</t>
  </si>
  <si>
    <t>中田</t>
  </si>
  <si>
    <t>立野</t>
  </si>
  <si>
    <t>福岡</t>
    <rPh sb="0" eb="1">
      <t>フク</t>
    </rPh>
    <rPh sb="1" eb="2">
      <t>オカ</t>
    </rPh>
    <phoneticPr fontId="3"/>
  </si>
  <si>
    <t>福野</t>
  </si>
  <si>
    <t>福光</t>
  </si>
  <si>
    <t>滑川</t>
    <rPh sb="0" eb="1">
      <t>ヌメ</t>
    </rPh>
    <rPh sb="1" eb="2">
      <t>カワ</t>
    </rPh>
    <phoneticPr fontId="29"/>
  </si>
  <si>
    <t>井波</t>
  </si>
  <si>
    <t>城端</t>
  </si>
  <si>
    <t>　富山県新聞折込申込書＿中日新聞折込発注書</t>
    <rPh sb="1" eb="4">
      <t>トヤマケン</t>
    </rPh>
    <rPh sb="4" eb="6">
      <t>シンブン</t>
    </rPh>
    <rPh sb="6" eb="8">
      <t>オリコミ</t>
    </rPh>
    <rPh sb="8" eb="11">
      <t>モウシコミショ</t>
    </rPh>
    <rPh sb="12" eb="14">
      <t>チュウニチ</t>
    </rPh>
    <rPh sb="14" eb="16">
      <t>シンブン</t>
    </rPh>
    <rPh sb="16" eb="18">
      <t>オリコミ</t>
    </rPh>
    <rPh sb="18" eb="21">
      <t>ハッチュウショ</t>
    </rPh>
    <phoneticPr fontId="3"/>
  </si>
  <si>
    <t>C７～T8を
反映させます。</t>
    <rPh sb="7" eb="9">
      <t>ハンエイ</t>
    </rPh>
    <phoneticPr fontId="3"/>
  </si>
  <si>
    <t>富山中央</t>
  </si>
  <si>
    <t>魚津</t>
    <rPh sb="0" eb="2">
      <t>ウオヅ</t>
    </rPh>
    <phoneticPr fontId="3"/>
  </si>
  <si>
    <t>氷見中央</t>
    <rPh sb="0" eb="2">
      <t>ヒミ</t>
    </rPh>
    <rPh sb="2" eb="4">
      <t>チュウオウ</t>
    </rPh>
    <phoneticPr fontId="29"/>
  </si>
  <si>
    <t>奥田北</t>
    <rPh sb="0" eb="2">
      <t>オクダ</t>
    </rPh>
    <rPh sb="2" eb="3">
      <t>キタ</t>
    </rPh>
    <phoneticPr fontId="3"/>
  </si>
  <si>
    <t>魚津中部</t>
    <rPh sb="0" eb="2">
      <t>ウオヅ</t>
    </rPh>
    <rPh sb="2" eb="4">
      <t>チュウブ</t>
    </rPh>
    <phoneticPr fontId="3"/>
  </si>
  <si>
    <t>氷見南部</t>
    <rPh sb="0" eb="2">
      <t>ヒミ</t>
    </rPh>
    <rPh sb="2" eb="4">
      <t>ナンブ</t>
    </rPh>
    <phoneticPr fontId="29"/>
  </si>
  <si>
    <t>前沢</t>
    <rPh sb="0" eb="2">
      <t>マエサワ</t>
    </rPh>
    <phoneticPr fontId="3"/>
  </si>
  <si>
    <t>魚津東部</t>
    <rPh sb="0" eb="2">
      <t>ウオヅ</t>
    </rPh>
    <rPh sb="2" eb="4">
      <t>トウブ</t>
    </rPh>
    <phoneticPr fontId="3"/>
  </si>
  <si>
    <t>氷見西部</t>
    <rPh sb="0" eb="2">
      <t>ヒミ</t>
    </rPh>
    <rPh sb="2" eb="4">
      <t>セイブ</t>
    </rPh>
    <phoneticPr fontId="29"/>
  </si>
  <si>
    <t>魚津南部</t>
    <rPh sb="0" eb="2">
      <t>ウオヅ</t>
    </rPh>
    <rPh sb="2" eb="4">
      <t>ナンブ</t>
    </rPh>
    <phoneticPr fontId="3"/>
  </si>
  <si>
    <t>氷見北部</t>
    <rPh sb="0" eb="2">
      <t>ヒミ</t>
    </rPh>
    <rPh sb="2" eb="4">
      <t>ホクブ</t>
    </rPh>
    <phoneticPr fontId="29"/>
  </si>
  <si>
    <t>湯沢</t>
    <rPh sb="0" eb="2">
      <t>ユザワ</t>
    </rPh>
    <phoneticPr fontId="3"/>
  </si>
  <si>
    <t>山室</t>
    <rPh sb="0" eb="2">
      <t>ヤマムロ</t>
    </rPh>
    <phoneticPr fontId="3"/>
  </si>
  <si>
    <t>富山南部</t>
    <rPh sb="0" eb="2">
      <t>トヤマ</t>
    </rPh>
    <rPh sb="2" eb="4">
      <t>ナンブ</t>
    </rPh>
    <phoneticPr fontId="3"/>
  </si>
  <si>
    <t>呉羽</t>
  </si>
  <si>
    <t>新湊</t>
    <rPh sb="0" eb="1">
      <t>シン</t>
    </rPh>
    <rPh sb="1" eb="2">
      <t>ミナト</t>
    </rPh>
    <phoneticPr fontId="29"/>
  </si>
  <si>
    <t>東岩瀬</t>
  </si>
  <si>
    <t>堀岡</t>
    <rPh sb="0" eb="2">
      <t>ホリオカ</t>
    </rPh>
    <phoneticPr fontId="29"/>
  </si>
  <si>
    <t>和合</t>
    <rPh sb="0" eb="2">
      <t>ワゴウ</t>
    </rPh>
    <phoneticPr fontId="3"/>
  </si>
  <si>
    <t>小杉</t>
    <rPh sb="0" eb="2">
      <t>コスギ</t>
    </rPh>
    <phoneticPr fontId="29"/>
  </si>
  <si>
    <t>太閤山</t>
    <rPh sb="0" eb="2">
      <t>タイコウ</t>
    </rPh>
    <rPh sb="2" eb="3">
      <t>ヤマ</t>
    </rPh>
    <phoneticPr fontId="29"/>
  </si>
  <si>
    <t>大沢野</t>
    <rPh sb="0" eb="1">
      <t>ダイ</t>
    </rPh>
    <rPh sb="1" eb="2">
      <t>サワ</t>
    </rPh>
    <rPh sb="2" eb="3">
      <t>ノ</t>
    </rPh>
    <phoneticPr fontId="3"/>
  </si>
  <si>
    <t>上滝</t>
    <rPh sb="0" eb="1">
      <t>カミ</t>
    </rPh>
    <rPh sb="1" eb="2">
      <t>タキ</t>
    </rPh>
    <phoneticPr fontId="3"/>
  </si>
  <si>
    <t>八尾</t>
    <rPh sb="0" eb="1">
      <t>ハチ</t>
    </rPh>
    <rPh sb="1" eb="2">
      <t>オ</t>
    </rPh>
    <phoneticPr fontId="3"/>
  </si>
  <si>
    <t>婦中</t>
    <rPh sb="0" eb="1">
      <t>フ</t>
    </rPh>
    <rPh sb="1" eb="2">
      <t>ナカ</t>
    </rPh>
    <phoneticPr fontId="3"/>
  </si>
  <si>
    <t>石動</t>
  </si>
  <si>
    <t>津沢</t>
  </si>
  <si>
    <t>砺波</t>
  </si>
  <si>
    <t>＊</t>
  </si>
  <si>
    <t>中新川</t>
    <rPh sb="0" eb="1">
      <t>ナカ</t>
    </rPh>
    <rPh sb="1" eb="2">
      <t>シン</t>
    </rPh>
    <rPh sb="2" eb="3">
      <t>カワ</t>
    </rPh>
    <phoneticPr fontId="29"/>
  </si>
  <si>
    <t>庄川</t>
  </si>
  <si>
    <t>西高岡</t>
  </si>
  <si>
    <t>雨晴</t>
  </si>
  <si>
    <t>守山</t>
  </si>
  <si>
    <t>中田</t>
    <rPh sb="0" eb="1">
      <t>ナカ</t>
    </rPh>
    <rPh sb="1" eb="2">
      <t>タ</t>
    </rPh>
    <phoneticPr fontId="3"/>
  </si>
  <si>
    <t>国石</t>
    <rPh sb="0" eb="1">
      <t>クニ</t>
    </rPh>
    <rPh sb="1" eb="2">
      <t>イシ</t>
    </rPh>
    <phoneticPr fontId="3"/>
  </si>
  <si>
    <t>　富山県新聞折込申込書＿富山新聞折込発注書</t>
    <rPh sb="1" eb="4">
      <t>トヤマケン</t>
    </rPh>
    <rPh sb="4" eb="6">
      <t>シンブン</t>
    </rPh>
    <rPh sb="6" eb="8">
      <t>オリコミ</t>
    </rPh>
    <rPh sb="8" eb="11">
      <t>モウシコミショ</t>
    </rPh>
    <rPh sb="12" eb="14">
      <t>トヤマ</t>
    </rPh>
    <rPh sb="14" eb="16">
      <t>シンブン</t>
    </rPh>
    <rPh sb="16" eb="18">
      <t>オリコミ</t>
    </rPh>
    <rPh sb="18" eb="21">
      <t>ハッチュウショ</t>
    </rPh>
    <phoneticPr fontId="3"/>
  </si>
  <si>
    <t>射水市</t>
    <rPh sb="0" eb="2">
      <t>イミズ</t>
    </rPh>
    <rPh sb="2" eb="3">
      <t>シ</t>
    </rPh>
    <phoneticPr fontId="3"/>
  </si>
  <si>
    <t>富山Ｃ</t>
    <rPh sb="0" eb="2">
      <t>トヤマ</t>
    </rPh>
    <phoneticPr fontId="3"/>
  </si>
  <si>
    <t>魚津Ｃ</t>
    <rPh sb="0" eb="2">
      <t>ウオヅ</t>
    </rPh>
    <phoneticPr fontId="29"/>
  </si>
  <si>
    <t>新湊Ｃ</t>
    <rPh sb="0" eb="2">
      <t>シンミナト</t>
    </rPh>
    <phoneticPr fontId="29"/>
  </si>
  <si>
    <t>〃　東部</t>
    <rPh sb="2" eb="4">
      <t>トウブ</t>
    </rPh>
    <phoneticPr fontId="29"/>
  </si>
  <si>
    <t>小杉Ｃ</t>
    <rPh sb="0" eb="1">
      <t>ショウ</t>
    </rPh>
    <rPh sb="1" eb="2">
      <t>スギ</t>
    </rPh>
    <phoneticPr fontId="3"/>
  </si>
  <si>
    <t>〃　北部</t>
    <rPh sb="2" eb="4">
      <t>ホクブ</t>
    </rPh>
    <phoneticPr fontId="29"/>
  </si>
  <si>
    <t>太閤山</t>
    <rPh sb="0" eb="1">
      <t>フトシ</t>
    </rPh>
    <rPh sb="1" eb="2">
      <t>ゴウ</t>
    </rPh>
    <rPh sb="2" eb="3">
      <t>ヤマ</t>
    </rPh>
    <phoneticPr fontId="3"/>
  </si>
  <si>
    <t>五福</t>
    <rPh sb="0" eb="1">
      <t>ゴ</t>
    </rPh>
    <rPh sb="1" eb="2">
      <t>フク</t>
    </rPh>
    <phoneticPr fontId="3"/>
  </si>
  <si>
    <t>奥田Ｃ</t>
    <rPh sb="0" eb="2">
      <t>オクダ</t>
    </rPh>
    <phoneticPr fontId="29"/>
  </si>
  <si>
    <t>四方</t>
    <rPh sb="0" eb="1">
      <t>ヨン</t>
    </rPh>
    <rPh sb="1" eb="2">
      <t>カタ</t>
    </rPh>
    <phoneticPr fontId="3"/>
  </si>
  <si>
    <t>黒部Ｃ</t>
    <rPh sb="0" eb="2">
      <t>クロベ</t>
    </rPh>
    <phoneticPr fontId="29"/>
  </si>
  <si>
    <t>呉羽茶屋Ｃ</t>
    <rPh sb="0" eb="1">
      <t>クレ</t>
    </rPh>
    <rPh sb="1" eb="2">
      <t>ハネ</t>
    </rPh>
    <rPh sb="2" eb="4">
      <t>チャヤ</t>
    </rPh>
    <phoneticPr fontId="3"/>
  </si>
  <si>
    <t>宇奈月</t>
    <rPh sb="0" eb="1">
      <t>タカ</t>
    </rPh>
    <rPh sb="1" eb="2">
      <t>ナ</t>
    </rPh>
    <rPh sb="2" eb="3">
      <t>ツキ</t>
    </rPh>
    <phoneticPr fontId="29"/>
  </si>
  <si>
    <t>射水市合計</t>
    <rPh sb="0" eb="2">
      <t>イミズ</t>
    </rPh>
    <rPh sb="2" eb="3">
      <t>シ</t>
    </rPh>
    <rPh sb="3" eb="5">
      <t>ゴウケイ</t>
    </rPh>
    <phoneticPr fontId="3"/>
  </si>
  <si>
    <t>月岡</t>
    <rPh sb="0" eb="1">
      <t>ツキ</t>
    </rPh>
    <rPh sb="1" eb="2">
      <t>オカ</t>
    </rPh>
    <phoneticPr fontId="29"/>
  </si>
  <si>
    <t>水橋</t>
    <rPh sb="0" eb="1">
      <t>ミズ</t>
    </rPh>
    <rPh sb="1" eb="2">
      <t>ハシ</t>
    </rPh>
    <phoneticPr fontId="3"/>
  </si>
  <si>
    <t>小矢部Ｃ</t>
    <rPh sb="0" eb="3">
      <t>オヤベ</t>
    </rPh>
    <phoneticPr fontId="29"/>
  </si>
  <si>
    <t>八尾Ｃ</t>
    <rPh sb="0" eb="1">
      <t>ハチ</t>
    </rPh>
    <rPh sb="1" eb="2">
      <t>オ</t>
    </rPh>
    <phoneticPr fontId="3"/>
  </si>
  <si>
    <t>山田</t>
    <rPh sb="0" eb="1">
      <t>ヤマ</t>
    </rPh>
    <rPh sb="1" eb="2">
      <t>タ</t>
    </rPh>
    <phoneticPr fontId="3"/>
  </si>
  <si>
    <t>朝日</t>
    <rPh sb="0" eb="1">
      <t>アサ</t>
    </rPh>
    <rPh sb="1" eb="2">
      <t>ヒ</t>
    </rPh>
    <phoneticPr fontId="29"/>
  </si>
  <si>
    <t>細入</t>
    <rPh sb="0" eb="1">
      <t>ホソ</t>
    </rPh>
    <rPh sb="1" eb="2">
      <t>イリ</t>
    </rPh>
    <phoneticPr fontId="3"/>
  </si>
  <si>
    <t>大山</t>
    <rPh sb="0" eb="1">
      <t>ダイ</t>
    </rPh>
    <rPh sb="1" eb="2">
      <t>ヤマ</t>
    </rPh>
    <phoneticPr fontId="3"/>
  </si>
  <si>
    <t>小矢部市合計</t>
    <rPh sb="0" eb="3">
      <t>オヤベ</t>
    </rPh>
    <rPh sb="3" eb="4">
      <t>シ</t>
    </rPh>
    <rPh sb="4" eb="6">
      <t>ゴウケイ</t>
    </rPh>
    <phoneticPr fontId="3"/>
  </si>
  <si>
    <t>砺波Ｃ</t>
    <rPh sb="0" eb="2">
      <t>トナミ</t>
    </rPh>
    <phoneticPr fontId="29"/>
  </si>
  <si>
    <t>高岡Ｃ</t>
  </si>
  <si>
    <t>となみ野</t>
    <rPh sb="3" eb="4">
      <t>ノ</t>
    </rPh>
    <phoneticPr fontId="29"/>
  </si>
  <si>
    <t>〃　東部</t>
  </si>
  <si>
    <t>庄東Ｃ</t>
  </si>
  <si>
    <t>〃　西部</t>
    <rPh sb="2" eb="4">
      <t>セイブ</t>
    </rPh>
    <phoneticPr fontId="29"/>
  </si>
  <si>
    <t>〃　南部</t>
    <rPh sb="2" eb="4">
      <t>ナンブ</t>
    </rPh>
    <phoneticPr fontId="29"/>
  </si>
  <si>
    <t>〃　中部</t>
    <rPh sb="2" eb="4">
      <t>チュウブ</t>
    </rPh>
    <phoneticPr fontId="3"/>
  </si>
  <si>
    <t>立山</t>
    <rPh sb="0" eb="1">
      <t>リツ</t>
    </rPh>
    <rPh sb="1" eb="2">
      <t>ヤマ</t>
    </rPh>
    <phoneticPr fontId="3"/>
  </si>
  <si>
    <t>伏　　木</t>
  </si>
  <si>
    <t>中新川Ｃ</t>
    <rPh sb="0" eb="1">
      <t>ナカ</t>
    </rPh>
    <rPh sb="1" eb="3">
      <t>ニイカワ</t>
    </rPh>
    <phoneticPr fontId="3"/>
  </si>
  <si>
    <t>戸出・中田</t>
    <rPh sb="0" eb="1">
      <t>ト</t>
    </rPh>
    <rPh sb="1" eb="2">
      <t>デ</t>
    </rPh>
    <rPh sb="3" eb="5">
      <t>ナカダ</t>
    </rPh>
    <phoneticPr fontId="3"/>
  </si>
  <si>
    <t>高岡西Ｃ</t>
    <rPh sb="0" eb="2">
      <t>タカオカ</t>
    </rPh>
    <rPh sb="2" eb="3">
      <t>ニシ</t>
    </rPh>
    <phoneticPr fontId="3"/>
  </si>
  <si>
    <t>城端Ｃ</t>
  </si>
  <si>
    <t>滑川</t>
  </si>
  <si>
    <t>井波Ｃ</t>
  </si>
  <si>
    <t>滑川東部</t>
  </si>
  <si>
    <t>氷見Ｃ</t>
    <rPh sb="0" eb="2">
      <t>ヒミ</t>
    </rPh>
    <phoneticPr fontId="29"/>
  </si>
  <si>
    <t>福光Ｃ(複)</t>
    <rPh sb="4" eb="5">
      <t>フク</t>
    </rPh>
    <phoneticPr fontId="3"/>
  </si>
  <si>
    <t>西条</t>
  </si>
  <si>
    <t>氷見南部</t>
    <rPh sb="0" eb="2">
      <t>ヒミ</t>
    </rPh>
    <rPh sb="2" eb="4">
      <t>ナンブ</t>
    </rPh>
    <phoneticPr fontId="3"/>
  </si>
  <si>
    <t>氷見北部</t>
    <rPh sb="0" eb="2">
      <t>ヒミ</t>
    </rPh>
    <rPh sb="2" eb="4">
      <t>ホクブ</t>
    </rPh>
    <phoneticPr fontId="3"/>
  </si>
  <si>
    <t>氷見中部</t>
  </si>
  <si>
    <t>久目Ｃ</t>
    <rPh sb="0" eb="1">
      <t>ヒサ</t>
    </rPh>
    <rPh sb="1" eb="2">
      <t>メ</t>
    </rPh>
    <phoneticPr fontId="3"/>
  </si>
  <si>
    <t>氷見市合計</t>
    <rPh sb="0" eb="2">
      <t>ヒミ</t>
    </rPh>
    <rPh sb="2" eb="3">
      <t>シ</t>
    </rPh>
    <rPh sb="3" eb="5">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</si>
</sst>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枚&quot;\ \ "/>
    <numFmt numFmtId="177" formatCode="#,##0_ "/>
    <numFmt numFmtId="178" formatCode="#,###"/>
    <numFmt numFmtId="179" formatCode="#,##0_);[Red]\(#,##0\)"/>
    <numFmt numFmtId="180" formatCode="#,###\ &quot;枚&quot;\ "/>
    <numFmt numFmtId="181" formatCode="#,###&quot;枚  &quot;"/>
  </numFmts>
  <fonts count="31"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9"/>
      <color theme="0"/>
      <name val="ＭＳ Ｐゴシック"/>
      <family val="3"/>
      <charset val="128"/>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name val="ＭＳ Ｐゴシック"/>
      <family val="3"/>
      <charset val="128"/>
    </font>
    <font>
      <b/>
      <u/>
      <sz val="12"/>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
      <b/>
      <u/>
      <sz val="10"/>
      <color rgb="FFFF0000"/>
      <name val="ＭＳ Ｐゴシック"/>
      <family val="3"/>
      <charset val="128"/>
    </font>
    <font>
      <sz val="10"/>
      <color theme="1"/>
      <name val="ＭＳ Ｐゴシック"/>
      <family val="3"/>
      <charset val="128"/>
    </font>
    <font>
      <b/>
      <sz val="12"/>
      <color theme="0"/>
      <name val="ＭＳ Ｐゴシック"/>
      <family val="3"/>
      <charset val="128"/>
    </font>
    <font>
      <sz val="14"/>
      <name val="ＭＳ ゴシック"/>
      <family val="3"/>
      <charset val="128"/>
    </font>
    <font>
      <b/>
      <sz val="8"/>
      <color rgb="FFFF0000"/>
      <name val="ＭＳ Ｐゴシック"/>
      <family val="3"/>
      <charset val="128"/>
    </font>
    <font>
      <sz val="14"/>
      <color indexed="8"/>
      <name val="ＭＳ ゴシック"/>
      <family val="3"/>
      <charset val="128"/>
    </font>
    <font>
      <sz val="16"/>
      <name val="ＭＳ Ｐゴシック"/>
      <family val="3"/>
      <charset val="128"/>
    </font>
    <font>
      <sz val="10"/>
      <color theme="0"/>
      <name val="ＭＳ Ｐゴシック"/>
      <family val="3"/>
      <charset val="128"/>
    </font>
    <font>
      <sz val="12"/>
      <color theme="1"/>
      <name val="ＭＳ Ｐゴシック"/>
      <family val="3"/>
      <charset val="128"/>
    </font>
    <font>
      <sz val="9"/>
      <color theme="1"/>
      <name val="ＭＳ Ｐゴシック"/>
      <family val="3"/>
      <charset val="128"/>
    </font>
    <font>
      <sz val="20"/>
      <name val="ＭＳ Ｐゴシック"/>
      <family val="3"/>
      <charset val="128"/>
    </font>
    <font>
      <sz val="18"/>
      <name val="ＭＳ Ｐゴシック"/>
      <family val="3"/>
      <charset val="128"/>
    </font>
    <font>
      <b/>
      <sz val="10"/>
      <color theme="1"/>
      <name val="ＭＳ Ｐゴシック"/>
      <family val="3"/>
      <charset val="128"/>
    </font>
    <font>
      <b/>
      <sz val="10"/>
      <name val="ＭＳ Ｐゴシック"/>
      <family val="3"/>
      <charset val="128"/>
    </font>
    <font>
      <sz val="20"/>
      <color theme="0"/>
      <name val="ＭＳ Ｐゴシック"/>
      <family val="3"/>
      <charset val="128"/>
    </font>
    <font>
      <sz val="10.5"/>
      <name val="Yu Gothic UI Light"/>
      <family val="3"/>
      <charset val="128"/>
    </font>
    <font>
      <b/>
      <sz val="11"/>
      <color theme="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FF6464"/>
        <bgColor indexed="64"/>
      </patternFill>
    </fill>
    <fill>
      <patternFill patternType="solid">
        <fgColor theme="3" tint="0.39997558519241921"/>
        <bgColor indexed="64"/>
      </patternFill>
    </fill>
    <fill>
      <patternFill patternType="solid">
        <fgColor rgb="FFFC9DB8"/>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36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right"/>
    </xf>
    <xf numFmtId="0" fontId="2" fillId="2" borderId="0" xfId="0" applyFont="1" applyFill="1" applyAlignment="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6"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2" xfId="0" applyFont="1" applyFill="1" applyBorder="1" applyAlignment="1">
      <alignment vertical="center"/>
    </xf>
    <xf numFmtId="0" fontId="0" fillId="2" borderId="1" xfId="0" applyFill="1" applyBorder="1" applyAlignment="1">
      <alignment horizontal="distributed" vertical="center" wrapText="1" inden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9" fillId="2" borderId="5" xfId="0" applyFont="1" applyFill="1" applyBorder="1" applyAlignment="1">
      <alignment vertical="center"/>
    </xf>
    <xf numFmtId="0" fontId="9" fillId="2" borderId="0" xfId="0" applyFont="1" applyFill="1" applyAlignment="1">
      <alignment vertical="center"/>
    </xf>
    <xf numFmtId="0" fontId="9" fillId="2" borderId="0" xfId="0" applyFont="1" applyFill="1" applyAlignment="1">
      <alignment horizontal="righ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10" fillId="2" borderId="0" xfId="0" applyFont="1" applyFill="1" applyAlignment="1">
      <alignment vertical="center"/>
    </xf>
    <xf numFmtId="0" fontId="10" fillId="2" borderId="0" xfId="0" applyFont="1" applyFill="1" applyAlignment="1">
      <alignment horizontal="right" vertical="center"/>
    </xf>
    <xf numFmtId="56" fontId="11" fillId="2" borderId="10" xfId="0" quotePrefix="1" applyNumberFormat="1"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2" borderId="1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shrinkToFit="1"/>
      <protection locked="0"/>
    </xf>
    <xf numFmtId="176" fontId="11" fillId="2" borderId="13" xfId="0" applyNumberFormat="1" applyFont="1" applyFill="1" applyBorder="1" applyAlignment="1">
      <alignment horizontal="right" vertical="center"/>
    </xf>
    <xf numFmtId="0" fontId="2" fillId="2" borderId="13" xfId="0" applyFont="1" applyFill="1" applyBorder="1" applyAlignment="1" applyProtection="1">
      <alignment horizontal="center" vertical="center"/>
      <protection locked="0"/>
    </xf>
    <xf numFmtId="56" fontId="11" fillId="2" borderId="15" xfId="0" quotePrefix="1" applyNumberFormat="1" applyFont="1" applyFill="1" applyBorder="1" applyAlignment="1" applyProtection="1">
      <alignment horizontal="center" vertical="center"/>
      <protection locked="0"/>
    </xf>
    <xf numFmtId="56" fontId="11" fillId="2" borderId="11" xfId="0" quotePrefix="1" applyNumberFormat="1"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shrinkToFit="1"/>
      <protection locked="0"/>
    </xf>
    <xf numFmtId="0" fontId="13" fillId="5" borderId="14" xfId="0" applyFont="1" applyFill="1" applyBorder="1" applyAlignment="1" applyProtection="1">
      <alignment horizontal="center" vertical="center" shrinkToFit="1"/>
      <protection locked="0"/>
    </xf>
    <xf numFmtId="0" fontId="2" fillId="2" borderId="0" xfId="0" applyFont="1" applyFill="1" applyAlignment="1">
      <alignment horizontal="right" vertical="center"/>
    </xf>
    <xf numFmtId="0" fontId="11" fillId="2" borderId="16"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0" borderId="18" xfId="0" applyFont="1" applyBorder="1" applyAlignment="1">
      <alignment horizontal="center" vertical="center"/>
    </xf>
    <xf numFmtId="0" fontId="11" fillId="2" borderId="19"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shrinkToFit="1"/>
      <protection locked="0"/>
    </xf>
    <xf numFmtId="0" fontId="12" fillId="2" borderId="20" xfId="0" applyFont="1" applyFill="1" applyBorder="1" applyAlignment="1" applyProtection="1">
      <alignment horizontal="center" vertical="center" shrinkToFit="1"/>
      <protection locked="0"/>
    </xf>
    <xf numFmtId="0" fontId="12" fillId="2" borderId="21" xfId="0" applyFont="1" applyFill="1" applyBorder="1" applyAlignment="1" applyProtection="1">
      <alignment horizontal="center" vertical="center" shrinkToFit="1"/>
      <protection locked="0"/>
    </xf>
    <xf numFmtId="176" fontId="11" fillId="2" borderId="19" xfId="0" applyNumberFormat="1" applyFont="1" applyFill="1" applyBorder="1" applyAlignment="1">
      <alignment horizontal="right" vertical="center"/>
    </xf>
    <xf numFmtId="0" fontId="2" fillId="2" borderId="19" xfId="0" applyFont="1" applyFill="1" applyBorder="1" applyAlignment="1" applyProtection="1">
      <alignment horizontal="center" vertical="center"/>
      <protection locked="0"/>
    </xf>
    <xf numFmtId="56" fontId="11" fillId="2" borderId="16" xfId="0" quotePrefix="1" applyNumberFormat="1" applyFont="1" applyFill="1" applyBorder="1" applyAlignment="1" applyProtection="1">
      <alignment horizontal="center" vertical="center"/>
      <protection locked="0"/>
    </xf>
    <xf numFmtId="56" fontId="11" fillId="2" borderId="21" xfId="0" quotePrefix="1" applyNumberFormat="1" applyFont="1" applyFill="1" applyBorder="1" applyAlignment="1" applyProtection="1">
      <alignment horizontal="center" vertical="center"/>
      <protection locked="0"/>
    </xf>
    <xf numFmtId="56" fontId="11" fillId="2" borderId="17" xfId="0" quotePrefix="1" applyNumberFormat="1" applyFont="1" applyFill="1" applyBorder="1" applyAlignment="1" applyProtection="1">
      <alignment horizontal="center" vertical="center"/>
      <protection locked="0"/>
    </xf>
    <xf numFmtId="0" fontId="13" fillId="5" borderId="16" xfId="0" applyFont="1" applyFill="1" applyBorder="1" applyAlignment="1" applyProtection="1">
      <alignment horizontal="center" vertical="center" shrinkToFit="1"/>
      <protection locked="0"/>
    </xf>
    <xf numFmtId="0" fontId="13" fillId="5" borderId="20" xfId="0" applyFont="1" applyFill="1" applyBorder="1" applyAlignment="1" applyProtection="1">
      <alignment horizontal="center" vertical="center" shrinkToFit="1"/>
      <protection locked="0"/>
    </xf>
    <xf numFmtId="0" fontId="14" fillId="2" borderId="2" xfId="0" applyFont="1" applyFill="1" applyBorder="1" applyAlignment="1">
      <alignment horizontal="left" vertical="center"/>
    </xf>
    <xf numFmtId="0" fontId="14" fillId="2" borderId="2"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6" fillId="3" borderId="0" xfId="0" applyFont="1" applyFill="1" applyAlignment="1">
      <alignment vertical="center"/>
    </xf>
    <xf numFmtId="0" fontId="16" fillId="3" borderId="0" xfId="0" applyFont="1" applyFill="1" applyAlignment="1">
      <alignment horizontal="right"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0" xfId="0" applyFont="1" applyFill="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distributed" vertical="center"/>
    </xf>
    <xf numFmtId="177" fontId="13" fillId="2" borderId="28" xfId="0" applyNumberFormat="1" applyFont="1" applyFill="1" applyBorder="1" applyAlignment="1">
      <alignment vertical="center"/>
    </xf>
    <xf numFmtId="177" fontId="13" fillId="2" borderId="28" xfId="0" applyNumberFormat="1" applyFont="1" applyFill="1" applyBorder="1" applyAlignment="1" applyProtection="1">
      <alignment vertical="center"/>
      <protection locked="0"/>
    </xf>
    <xf numFmtId="0" fontId="13" fillId="2" borderId="29" xfId="0" applyFont="1" applyFill="1" applyBorder="1" applyAlignment="1" applyProtection="1">
      <alignment vertical="center" shrinkToFit="1"/>
      <protection locked="0"/>
    </xf>
    <xf numFmtId="0" fontId="13" fillId="2" borderId="30" xfId="0" applyFont="1" applyFill="1" applyBorder="1" applyAlignment="1" applyProtection="1">
      <alignment vertical="center" shrinkToFit="1"/>
      <protection locked="0"/>
    </xf>
    <xf numFmtId="0" fontId="10" fillId="2" borderId="9"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distributed" vertical="center"/>
    </xf>
    <xf numFmtId="177" fontId="13" fillId="2" borderId="32" xfId="0" applyNumberFormat="1" applyFont="1" applyFill="1" applyBorder="1" applyAlignment="1">
      <alignment vertical="center"/>
    </xf>
    <xf numFmtId="177" fontId="13" fillId="2" borderId="32" xfId="0" applyNumberFormat="1" applyFont="1" applyFill="1" applyBorder="1" applyAlignment="1" applyProtection="1">
      <alignment vertical="center"/>
      <protection locked="0"/>
    </xf>
    <xf numFmtId="0" fontId="13" fillId="2" borderId="33" xfId="0" applyFont="1" applyFill="1" applyBorder="1" applyAlignment="1" applyProtection="1">
      <alignment vertical="center" shrinkToFit="1"/>
      <protection locked="0"/>
    </xf>
    <xf numFmtId="0" fontId="13" fillId="2" borderId="34" xfId="0" applyFont="1" applyFill="1" applyBorder="1" applyAlignment="1" applyProtection="1">
      <alignment vertical="center" shrinkToFit="1"/>
      <protection locked="0"/>
    </xf>
    <xf numFmtId="14" fontId="2" fillId="2" borderId="35" xfId="0" applyNumberFormat="1" applyFont="1" applyFill="1" applyBorder="1" applyAlignment="1">
      <alignment horizontal="right" vertical="center"/>
    </xf>
    <xf numFmtId="0" fontId="2" fillId="2" borderId="36" xfId="0" applyFont="1" applyFill="1" applyBorder="1" applyAlignment="1">
      <alignment horizontal="center" vertical="center"/>
    </xf>
    <xf numFmtId="0" fontId="2" fillId="2" borderId="24" xfId="0" applyFont="1" applyFill="1" applyBorder="1" applyAlignment="1">
      <alignment horizontal="distributed" vertical="center"/>
    </xf>
    <xf numFmtId="177" fontId="13" fillId="2" borderId="24" xfId="0" applyNumberFormat="1" applyFont="1" applyFill="1" applyBorder="1" applyAlignment="1">
      <alignment vertical="center"/>
    </xf>
    <xf numFmtId="177" fontId="13" fillId="2" borderId="24" xfId="0" applyNumberFormat="1" applyFont="1" applyFill="1" applyBorder="1" applyAlignment="1" applyProtection="1">
      <alignment vertical="center"/>
      <protection locked="0"/>
    </xf>
    <xf numFmtId="0" fontId="13" fillId="2" borderId="25" xfId="0" applyFont="1" applyFill="1" applyBorder="1" applyAlignment="1" applyProtection="1">
      <alignment vertical="center" shrinkToFit="1"/>
      <protection locked="0"/>
    </xf>
    <xf numFmtId="0" fontId="13" fillId="2" borderId="26" xfId="0" applyFont="1" applyFill="1" applyBorder="1" applyAlignment="1" applyProtection="1">
      <alignment vertical="center" shrinkToFit="1"/>
      <protection locked="0"/>
    </xf>
    <xf numFmtId="0" fontId="14" fillId="2" borderId="31"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177" fontId="13" fillId="2" borderId="39" xfId="0" applyNumberFormat="1" applyFont="1" applyFill="1" applyBorder="1" applyAlignment="1">
      <alignment vertical="center"/>
    </xf>
    <xf numFmtId="178" fontId="13" fillId="2" borderId="39" xfId="0" applyNumberFormat="1" applyFont="1" applyFill="1" applyBorder="1" applyAlignment="1">
      <alignment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18" fillId="2" borderId="40" xfId="0" applyFont="1" applyFill="1" applyBorder="1" applyAlignment="1">
      <alignment horizontal="left" vertical="center"/>
    </xf>
    <xf numFmtId="0" fontId="18" fillId="2" borderId="41"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4" fillId="2" borderId="27" xfId="0" applyFont="1" applyFill="1" applyBorder="1" applyAlignment="1">
      <alignment horizontal="center" vertical="center"/>
    </xf>
    <xf numFmtId="179" fontId="13" fillId="2" borderId="28" xfId="0" applyNumberFormat="1" applyFont="1" applyFill="1" applyBorder="1" applyAlignment="1">
      <alignment vertical="center"/>
    </xf>
    <xf numFmtId="179" fontId="13" fillId="2" borderId="32" xfId="0" applyNumberFormat="1" applyFont="1" applyFill="1" applyBorder="1" applyAlignment="1">
      <alignment vertical="center"/>
    </xf>
    <xf numFmtId="0" fontId="14" fillId="2" borderId="36" xfId="0" applyFont="1" applyFill="1" applyBorder="1" applyAlignment="1">
      <alignment horizontal="center" vertical="center"/>
    </xf>
    <xf numFmtId="177" fontId="13" fillId="2" borderId="42" xfId="0" applyNumberFormat="1" applyFont="1" applyFill="1" applyBorder="1" applyAlignment="1">
      <alignment vertical="center"/>
    </xf>
    <xf numFmtId="179" fontId="13" fillId="2" borderId="24" xfId="0" applyNumberFormat="1" applyFont="1" applyFill="1" applyBorder="1" applyAlignment="1">
      <alignment vertical="center"/>
    </xf>
    <xf numFmtId="14" fontId="2" fillId="2" borderId="43" xfId="0" applyNumberFormat="1" applyFont="1" applyFill="1" applyBorder="1" applyAlignment="1">
      <alignment horizontal="right" vertical="center"/>
    </xf>
    <xf numFmtId="179" fontId="13" fillId="2" borderId="39" xfId="0" applyNumberFormat="1" applyFont="1" applyFill="1" applyBorder="1" applyAlignment="1">
      <alignment vertical="center"/>
    </xf>
    <xf numFmtId="179" fontId="13" fillId="2" borderId="28" xfId="0" applyNumberFormat="1" applyFont="1" applyFill="1" applyBorder="1" applyAlignment="1" applyProtection="1">
      <alignment vertical="center"/>
      <protection locked="0"/>
    </xf>
    <xf numFmtId="179" fontId="13" fillId="2" borderId="32" xfId="0" applyNumberFormat="1" applyFont="1" applyFill="1" applyBorder="1" applyAlignment="1" applyProtection="1">
      <alignment vertical="center"/>
      <protection locked="0"/>
    </xf>
    <xf numFmtId="179" fontId="13" fillId="2" borderId="24" xfId="0" applyNumberFormat="1" applyFont="1" applyFill="1" applyBorder="1" applyAlignment="1" applyProtection="1">
      <alignment vertical="center"/>
      <protection locked="0"/>
    </xf>
    <xf numFmtId="0" fontId="14" fillId="6" borderId="31" xfId="0" applyFont="1" applyFill="1" applyBorder="1" applyAlignment="1">
      <alignment horizontal="center" vertical="center"/>
    </xf>
    <xf numFmtId="0" fontId="2" fillId="6" borderId="32" xfId="0" applyFont="1" applyFill="1" applyBorder="1" applyAlignment="1">
      <alignment horizontal="distributed" vertical="center"/>
    </xf>
    <xf numFmtId="0" fontId="2" fillId="2" borderId="44" xfId="0" applyFont="1" applyFill="1" applyBorder="1" applyAlignment="1">
      <alignment horizontal="center" vertical="center"/>
    </xf>
    <xf numFmtId="0" fontId="2" fillId="2" borderId="45" xfId="0" applyFont="1" applyFill="1" applyBorder="1" applyAlignment="1">
      <alignment horizontal="distributed" vertical="center"/>
    </xf>
    <xf numFmtId="177" fontId="13" fillId="2" borderId="45" xfId="0" applyNumberFormat="1" applyFont="1" applyFill="1" applyBorder="1" applyAlignment="1">
      <alignment vertical="center"/>
    </xf>
    <xf numFmtId="179" fontId="13" fillId="2" borderId="45" xfId="0" applyNumberFormat="1" applyFont="1" applyFill="1" applyBorder="1" applyAlignment="1" applyProtection="1">
      <alignment vertical="center"/>
      <protection locked="0"/>
    </xf>
    <xf numFmtId="0" fontId="13" fillId="2" borderId="46" xfId="0" applyFont="1" applyFill="1" applyBorder="1" applyAlignment="1" applyProtection="1">
      <alignment vertical="center" shrinkToFit="1"/>
      <protection locked="0"/>
    </xf>
    <xf numFmtId="0" fontId="13" fillId="2" borderId="47" xfId="0" applyFont="1" applyFill="1" applyBorder="1" applyAlignment="1" applyProtection="1">
      <alignment vertical="center" shrinkToFit="1"/>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13" fillId="2" borderId="50" xfId="0" applyFont="1" applyFill="1" applyBorder="1" applyAlignment="1">
      <alignment horizontal="left" vertical="center"/>
    </xf>
    <xf numFmtId="0" fontId="13" fillId="2" borderId="20" xfId="0" applyFont="1" applyFill="1" applyBorder="1" applyAlignment="1">
      <alignment horizontal="center" vertical="center"/>
    </xf>
    <xf numFmtId="0" fontId="2" fillId="2" borderId="0" xfId="0" applyFont="1" applyFill="1" applyAlignment="1">
      <alignment horizontal="distributed" vertical="center"/>
    </xf>
    <xf numFmtId="0" fontId="15" fillId="2" borderId="6" xfId="0" applyFont="1" applyFill="1" applyBorder="1" applyAlignment="1">
      <alignment horizontal="distributed" vertical="center"/>
    </xf>
    <xf numFmtId="0" fontId="15" fillId="2" borderId="51" xfId="0" applyFont="1" applyFill="1" applyBorder="1" applyAlignment="1">
      <alignment horizontal="distributed" vertical="center"/>
    </xf>
    <xf numFmtId="180" fontId="20" fillId="2" borderId="52" xfId="0" applyNumberFormat="1" applyFont="1" applyFill="1" applyBorder="1" applyAlignment="1">
      <alignment horizontal="right" vertical="center"/>
    </xf>
    <xf numFmtId="180" fontId="20" fillId="2" borderId="7" xfId="0" applyNumberFormat="1" applyFont="1" applyFill="1" applyBorder="1" applyAlignment="1">
      <alignment horizontal="right" vertical="center"/>
    </xf>
    <xf numFmtId="0" fontId="2" fillId="2" borderId="53" xfId="0" applyFont="1" applyFill="1" applyBorder="1" applyAlignment="1">
      <alignment horizontal="distributed" vertical="center"/>
    </xf>
    <xf numFmtId="180" fontId="20" fillId="2" borderId="54" xfId="0" applyNumberFormat="1" applyFont="1" applyFill="1" applyBorder="1" applyAlignment="1">
      <alignment horizontal="right" vertical="center"/>
    </xf>
    <xf numFmtId="0" fontId="15" fillId="7" borderId="55" xfId="0" applyFont="1" applyFill="1" applyBorder="1" applyAlignment="1">
      <alignment horizontal="center" vertical="center"/>
    </xf>
    <xf numFmtId="0" fontId="15" fillId="7" borderId="56" xfId="0" applyFont="1" applyFill="1" applyBorder="1" applyAlignment="1">
      <alignment horizontal="center" vertical="center"/>
    </xf>
    <xf numFmtId="0" fontId="15" fillId="7" borderId="5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24" xfId="0" applyFont="1" applyFill="1" applyBorder="1" applyAlignment="1">
      <alignment vertical="center"/>
    </xf>
    <xf numFmtId="0" fontId="13" fillId="2" borderId="25" xfId="0" applyFont="1" applyFill="1" applyBorder="1" applyAlignment="1">
      <alignment vertical="center" shrinkToFit="1"/>
    </xf>
    <xf numFmtId="0" fontId="13" fillId="2" borderId="26" xfId="0" applyFont="1" applyFill="1" applyBorder="1" applyAlignment="1">
      <alignment vertical="center" shrinkToFit="1"/>
    </xf>
    <xf numFmtId="0" fontId="18" fillId="2" borderId="50" xfId="0" applyFont="1" applyFill="1" applyBorder="1" applyAlignment="1">
      <alignment horizontal="left" vertical="center"/>
    </xf>
    <xf numFmtId="0" fontId="18" fillId="2" borderId="20" xfId="0" applyFont="1" applyFill="1" applyBorder="1" applyAlignment="1">
      <alignment horizontal="left" vertical="center"/>
    </xf>
    <xf numFmtId="0" fontId="2" fillId="2" borderId="25" xfId="0" applyFont="1" applyFill="1" applyBorder="1" applyAlignment="1" applyProtection="1">
      <alignment vertical="center" shrinkToFit="1"/>
      <protection locked="0"/>
    </xf>
    <xf numFmtId="0" fontId="2" fillId="2" borderId="26" xfId="0" applyFont="1" applyFill="1" applyBorder="1" applyAlignment="1" applyProtection="1">
      <alignment vertical="center" shrinkToFit="1"/>
      <protection locked="0"/>
    </xf>
    <xf numFmtId="0" fontId="15" fillId="2" borderId="60"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59"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178" fontId="13" fillId="2" borderId="42" xfId="0" applyNumberFormat="1" applyFont="1" applyFill="1" applyBorder="1" applyAlignment="1">
      <alignment vertical="center"/>
    </xf>
    <xf numFmtId="0" fontId="2" fillId="2" borderId="48" xfId="0" applyFont="1" applyFill="1" applyBorder="1" applyAlignment="1">
      <alignment vertical="center" shrinkToFit="1"/>
    </xf>
    <xf numFmtId="0" fontId="2" fillId="2" borderId="49" xfId="0" applyFont="1" applyFill="1" applyBorder="1" applyAlignment="1">
      <alignment vertical="center" shrinkToFit="1"/>
    </xf>
    <xf numFmtId="0" fontId="15" fillId="2" borderId="1" xfId="0" applyFont="1" applyFill="1" applyBorder="1" applyAlignment="1">
      <alignment horizontal="distributed" vertical="center"/>
    </xf>
    <xf numFmtId="0" fontId="15" fillId="2" borderId="63" xfId="0" applyFont="1" applyFill="1" applyBorder="1" applyAlignment="1">
      <alignment horizontal="distributed" vertical="center"/>
    </xf>
    <xf numFmtId="180" fontId="20" fillId="2" borderId="64" xfId="0" applyNumberFormat="1" applyFont="1" applyFill="1" applyBorder="1" applyAlignment="1">
      <alignment horizontal="right" vertical="center"/>
    </xf>
    <xf numFmtId="180" fontId="20" fillId="2" borderId="3" xfId="0" applyNumberFormat="1" applyFont="1" applyFill="1" applyBorder="1" applyAlignment="1">
      <alignment horizontal="right" vertical="center"/>
    </xf>
    <xf numFmtId="0" fontId="2" fillId="2" borderId="63" xfId="0" applyFont="1" applyFill="1" applyBorder="1" applyAlignment="1">
      <alignment horizontal="distributed" vertical="center"/>
    </xf>
    <xf numFmtId="0" fontId="13" fillId="2" borderId="65" xfId="0" applyFont="1" applyFill="1" applyBorder="1" applyAlignment="1" applyProtection="1">
      <alignment vertical="center" shrinkToFit="1"/>
      <protection locked="0"/>
    </xf>
    <xf numFmtId="0" fontId="13" fillId="2" borderId="59" xfId="0" applyFont="1" applyFill="1" applyBorder="1" applyAlignment="1" applyProtection="1">
      <alignment vertical="center" shrinkToFit="1"/>
      <protection locked="0"/>
    </xf>
    <xf numFmtId="0" fontId="21" fillId="3" borderId="66" xfId="0" applyFont="1" applyFill="1" applyBorder="1" applyAlignment="1">
      <alignment horizontal="center" vertical="center" wrapText="1"/>
    </xf>
    <xf numFmtId="0" fontId="2" fillId="2" borderId="51" xfId="0" applyFont="1" applyFill="1" applyBorder="1" applyAlignment="1">
      <alignment horizontal="distributed" vertical="center" wrapText="1" indent="1"/>
    </xf>
    <xf numFmtId="0" fontId="13" fillId="2" borderId="67" xfId="0" applyFont="1" applyFill="1" applyBorder="1" applyAlignment="1">
      <alignment vertical="center"/>
    </xf>
    <xf numFmtId="0" fontId="13" fillId="2" borderId="7" xfId="0" applyFont="1" applyFill="1" applyBorder="1" applyAlignment="1" applyProtection="1">
      <alignment vertical="center"/>
      <protection locked="0"/>
    </xf>
    <xf numFmtId="0" fontId="2" fillId="0" borderId="9" xfId="0" applyFont="1" applyBorder="1" applyAlignment="1">
      <alignment horizontal="center" vertical="center" wrapText="1"/>
    </xf>
    <xf numFmtId="178" fontId="15" fillId="2" borderId="8" xfId="0" applyNumberFormat="1"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 fillId="2" borderId="17" xfId="0" applyFont="1" applyFill="1" applyBorder="1" applyAlignment="1">
      <alignment horizontal="distributed" vertical="center" wrapText="1" indent="1"/>
    </xf>
    <xf numFmtId="0" fontId="13" fillId="2" borderId="39" xfId="0" applyFont="1" applyFill="1" applyBorder="1" applyAlignment="1">
      <alignment vertical="center"/>
    </xf>
    <xf numFmtId="0" fontId="13" fillId="2" borderId="21" xfId="0" applyFont="1" applyFill="1" applyBorder="1" applyAlignment="1" applyProtection="1">
      <alignment vertical="center"/>
      <protection locked="0"/>
    </xf>
    <xf numFmtId="178" fontId="13" fillId="0" borderId="43" xfId="0" applyNumberFormat="1" applyFont="1" applyBorder="1" applyAlignment="1">
      <alignment wrapText="1"/>
    </xf>
    <xf numFmtId="178" fontId="22" fillId="2" borderId="14" xfId="0" applyNumberFormat="1" applyFont="1" applyFill="1" applyBorder="1" applyAlignment="1">
      <alignment vertical="center" wrapText="1"/>
    </xf>
    <xf numFmtId="0" fontId="23" fillId="2" borderId="66" xfId="0" applyFont="1" applyFill="1" applyBorder="1" applyAlignment="1">
      <alignment horizontal="center" vertical="center" wrapText="1"/>
    </xf>
    <xf numFmtId="0" fontId="2" fillId="2" borderId="51" xfId="0" applyFont="1" applyFill="1" applyBorder="1" applyAlignment="1">
      <alignment horizontal="distributed" vertical="center" wrapText="1"/>
    </xf>
    <xf numFmtId="178" fontId="20" fillId="2" borderId="52" xfId="0" applyNumberFormat="1" applyFont="1" applyFill="1" applyBorder="1" applyAlignment="1">
      <alignment horizontal="right" vertical="center"/>
    </xf>
    <xf numFmtId="178" fontId="20" fillId="2" borderId="8" xfId="0" applyNumberFormat="1" applyFont="1" applyFill="1" applyBorder="1" applyAlignment="1">
      <alignment horizontal="right" vertical="center"/>
    </xf>
    <xf numFmtId="0" fontId="2" fillId="0" borderId="60" xfId="0" applyFont="1" applyBorder="1" applyAlignment="1">
      <alignment horizontal="center" vertical="center" wrapText="1"/>
    </xf>
    <xf numFmtId="0" fontId="2" fillId="4" borderId="0" xfId="0" applyFont="1" applyFill="1" applyAlignment="1">
      <alignment vertical="center"/>
    </xf>
    <xf numFmtId="0" fontId="2" fillId="4" borderId="0" xfId="0" applyFont="1" applyFill="1" applyAlignment="1">
      <alignment horizontal="right" vertical="center"/>
    </xf>
    <xf numFmtId="0" fontId="23" fillId="2" borderId="19" xfId="0" applyFont="1" applyFill="1" applyBorder="1" applyAlignment="1">
      <alignment horizontal="center" vertical="center" wrapText="1"/>
    </xf>
    <xf numFmtId="0" fontId="2" fillId="2" borderId="17" xfId="0" applyFont="1" applyFill="1" applyBorder="1" applyAlignment="1">
      <alignment horizontal="distributed" vertical="center" wrapText="1"/>
    </xf>
    <xf numFmtId="178" fontId="20" fillId="2" borderId="68" xfId="0" applyNumberFormat="1" applyFont="1" applyFill="1" applyBorder="1" applyAlignment="1">
      <alignment horizontal="right" vertical="center"/>
    </xf>
    <xf numFmtId="0" fontId="20" fillId="2" borderId="57" xfId="0" applyFont="1" applyFill="1" applyBorder="1" applyAlignment="1">
      <alignment horizontal="right" vertical="center"/>
    </xf>
    <xf numFmtId="178" fontId="13" fillId="2" borderId="43" xfId="0" applyNumberFormat="1" applyFont="1" applyFill="1" applyBorder="1" applyAlignment="1">
      <alignment vertical="center" wrapText="1"/>
    </xf>
    <xf numFmtId="0" fontId="24" fillId="8" borderId="1" xfId="0" applyFont="1" applyFill="1" applyBorder="1" applyAlignment="1">
      <alignment horizontal="left" vertical="center"/>
    </xf>
    <xf numFmtId="0" fontId="24" fillId="8" borderId="2" xfId="0" applyFont="1" applyFill="1" applyBorder="1" applyAlignment="1">
      <alignment horizontal="left" vertical="center"/>
    </xf>
    <xf numFmtId="0" fontId="24" fillId="8" borderId="3" xfId="0" applyFont="1" applyFill="1" applyBorder="1" applyAlignment="1">
      <alignment horizontal="left"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7" xfId="0" applyFont="1" applyFill="1" applyBorder="1" applyAlignment="1">
      <alignment horizontal="center" vertical="center"/>
    </xf>
    <xf numFmtId="56" fontId="11" fillId="2" borderId="10" xfId="0" applyNumberFormat="1" applyFont="1" applyFill="1" applyBorder="1" applyAlignment="1">
      <alignment horizontal="center" vertical="center" wrapText="1"/>
    </xf>
    <xf numFmtId="0" fontId="11" fillId="2" borderId="11" xfId="0" applyFont="1" applyFill="1" applyBorder="1" applyAlignment="1">
      <alignment horizontal="center" vertical="center"/>
    </xf>
    <xf numFmtId="0" fontId="11" fillId="4" borderId="12" xfId="0" applyFont="1" applyFill="1" applyBorder="1" applyAlignment="1">
      <alignment horizontal="center" vertical="center"/>
    </xf>
    <xf numFmtId="0" fontId="12"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4"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4" xfId="0" applyFont="1" applyFill="1" applyBorder="1" applyAlignment="1">
      <alignment horizontal="center" vertical="center"/>
    </xf>
    <xf numFmtId="181" fontId="25" fillId="2" borderId="10" xfId="0" applyNumberFormat="1" applyFont="1" applyFill="1" applyBorder="1" applyAlignment="1">
      <alignment horizontal="right" vertical="center"/>
    </xf>
    <xf numFmtId="181" fontId="25" fillId="2" borderId="14" xfId="0" applyNumberFormat="1" applyFont="1" applyFill="1" applyBorder="1" applyAlignment="1">
      <alignment horizontal="right" vertical="center"/>
    </xf>
    <xf numFmtId="56" fontId="11" fillId="2" borderId="10" xfId="0" applyNumberFormat="1" applyFont="1" applyFill="1" applyBorder="1" applyAlignment="1">
      <alignment horizontal="center" vertical="center"/>
    </xf>
    <xf numFmtId="0" fontId="11" fillId="2" borderId="15"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4" borderId="18" xfId="0" applyFont="1" applyFill="1" applyBorder="1" applyAlignment="1">
      <alignment horizontal="center" vertical="center"/>
    </xf>
    <xf numFmtId="0" fontId="12" fillId="2" borderId="19"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0"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0" xfId="0" applyFont="1" applyFill="1" applyBorder="1" applyAlignment="1">
      <alignment horizontal="center" vertical="center"/>
    </xf>
    <xf numFmtId="181" fontId="25" fillId="2" borderId="16" xfId="0" applyNumberFormat="1" applyFont="1" applyFill="1" applyBorder="1" applyAlignment="1">
      <alignment horizontal="right" vertical="center"/>
    </xf>
    <xf numFmtId="181" fontId="25" fillId="2" borderId="20" xfId="0" applyNumberFormat="1" applyFont="1" applyFill="1" applyBorder="1" applyAlignment="1">
      <alignment horizontal="right" vertical="center"/>
    </xf>
    <xf numFmtId="0" fontId="11" fillId="2" borderId="21"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20"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3" fillId="2" borderId="0" xfId="0" applyFont="1" applyFill="1" applyAlignment="1">
      <alignment vertical="center"/>
    </xf>
    <xf numFmtId="0" fontId="13" fillId="2" borderId="0" xfId="0" applyFont="1" applyFill="1" applyAlignment="1">
      <alignment horizontal="right" vertical="center"/>
    </xf>
    <xf numFmtId="0" fontId="2" fillId="2" borderId="28" xfId="0" applyFont="1" applyFill="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2" xfId="0" applyFont="1" applyFill="1" applyBorder="1" applyAlignment="1">
      <alignmen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9" xfId="0" applyFont="1" applyFill="1" applyBorder="1" applyAlignment="1">
      <alignment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8"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1" xfId="0" applyFont="1" applyFill="1" applyBorder="1" applyAlignment="1">
      <alignment horizontal="center" vertical="center"/>
    </xf>
    <xf numFmtId="0" fontId="2" fillId="8" borderId="69" xfId="0" applyFont="1" applyFill="1" applyBorder="1" applyAlignment="1">
      <alignment horizontal="center" vertical="center"/>
    </xf>
    <xf numFmtId="0" fontId="2" fillId="8" borderId="70" xfId="0" applyFont="1" applyFill="1" applyBorder="1" applyAlignment="1">
      <alignment horizontal="center" vertical="center"/>
    </xf>
    <xf numFmtId="0" fontId="15" fillId="2" borderId="55" xfId="0" applyFont="1" applyFill="1" applyBorder="1" applyAlignment="1">
      <alignment horizontal="distributed" vertical="center"/>
    </xf>
    <xf numFmtId="0" fontId="15" fillId="2" borderId="71" xfId="0" applyFont="1" applyFill="1" applyBorder="1" applyAlignment="1">
      <alignment horizontal="distributed" vertical="center"/>
    </xf>
    <xf numFmtId="0" fontId="2" fillId="2" borderId="68" xfId="0" applyFont="1" applyFill="1" applyBorder="1" applyAlignment="1">
      <alignment horizontal="center" vertical="center"/>
    </xf>
    <xf numFmtId="0" fontId="2" fillId="2" borderId="71" xfId="0" applyFont="1" applyFill="1" applyBorder="1" applyAlignment="1">
      <alignment horizontal="center" vertical="center"/>
    </xf>
    <xf numFmtId="0" fontId="2" fillId="8" borderId="50" xfId="0" applyFont="1" applyFill="1" applyBorder="1" applyAlignment="1">
      <alignment horizontal="center" vertical="center"/>
    </xf>
    <xf numFmtId="0" fontId="2" fillId="8"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0" xfId="0" applyFont="1" applyFill="1" applyBorder="1" applyAlignment="1">
      <alignment horizontal="center" vertical="center"/>
    </xf>
    <xf numFmtId="0" fontId="26" fillId="2" borderId="60" xfId="0" applyFont="1" applyFill="1" applyBorder="1" applyAlignment="1">
      <alignment horizontal="center" vertical="center"/>
    </xf>
    <xf numFmtId="0" fontId="26" fillId="2" borderId="58" xfId="0" applyFont="1" applyFill="1" applyBorder="1" applyAlignment="1">
      <alignment horizontal="center" vertical="center"/>
    </xf>
    <xf numFmtId="0" fontId="26" fillId="2" borderId="59" xfId="0" applyFont="1" applyFill="1" applyBorder="1" applyAlignment="1">
      <alignment horizontal="center" vertical="center"/>
    </xf>
    <xf numFmtId="0" fontId="2" fillId="2" borderId="72" xfId="0" applyFont="1" applyFill="1" applyBorder="1" applyAlignment="1">
      <alignment vertical="center"/>
    </xf>
    <xf numFmtId="0" fontId="2" fillId="2" borderId="65" xfId="0" applyFont="1" applyFill="1" applyBorder="1" applyAlignment="1">
      <alignment horizontal="center" vertical="center"/>
    </xf>
    <xf numFmtId="0" fontId="2" fillId="2" borderId="6" xfId="0" applyFont="1" applyFill="1" applyBorder="1" applyAlignment="1">
      <alignment horizontal="distributed" vertical="center"/>
    </xf>
    <xf numFmtId="0" fontId="2" fillId="2" borderId="51" xfId="0" applyFont="1" applyFill="1" applyBorder="1" applyAlignment="1">
      <alignment horizontal="distributed" vertical="center"/>
    </xf>
    <xf numFmtId="0" fontId="12" fillId="8" borderId="73" xfId="0" applyFont="1" applyFill="1" applyBorder="1" applyAlignment="1">
      <alignment horizontal="center" vertical="center"/>
    </xf>
    <xf numFmtId="0" fontId="12" fillId="8" borderId="70" xfId="0" applyFont="1" applyFill="1" applyBorder="1" applyAlignment="1">
      <alignment horizontal="center" vertical="center"/>
    </xf>
    <xf numFmtId="0" fontId="2" fillId="2" borderId="55" xfId="0" applyFont="1" applyFill="1" applyBorder="1" applyAlignment="1">
      <alignment horizontal="distributed" vertical="center"/>
    </xf>
    <xf numFmtId="0" fontId="2" fillId="2" borderId="71" xfId="0" applyFont="1" applyFill="1" applyBorder="1" applyAlignment="1">
      <alignment horizontal="distributed" vertical="center"/>
    </xf>
    <xf numFmtId="0" fontId="2" fillId="2" borderId="57" xfId="0" applyFont="1" applyFill="1" applyBorder="1" applyAlignment="1">
      <alignment horizontal="center" vertical="center"/>
    </xf>
    <xf numFmtId="0" fontId="12" fillId="8" borderId="16" xfId="0" applyFont="1" applyFill="1" applyBorder="1" applyAlignment="1">
      <alignment horizontal="center" vertical="center"/>
    </xf>
    <xf numFmtId="0" fontId="12" fillId="8" borderId="20" xfId="0" applyFont="1" applyFill="1" applyBorder="1" applyAlignment="1">
      <alignment horizontal="center" vertical="center"/>
    </xf>
    <xf numFmtId="0" fontId="10" fillId="8" borderId="73" xfId="0" applyFont="1" applyFill="1" applyBorder="1" applyAlignment="1">
      <alignment horizontal="center" vertical="center" wrapText="1"/>
    </xf>
    <xf numFmtId="0" fontId="10" fillId="8" borderId="74" xfId="0" applyFont="1" applyFill="1" applyBorder="1" applyAlignment="1">
      <alignment horizontal="center" vertical="center" wrapText="1"/>
    </xf>
    <xf numFmtId="0" fontId="25" fillId="2" borderId="74"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12" fillId="2" borderId="73" xfId="0" applyFont="1" applyFill="1" applyBorder="1" applyAlignment="1">
      <alignment horizontal="center" vertical="center"/>
    </xf>
    <xf numFmtId="0" fontId="12" fillId="2" borderId="70" xfId="0" applyFont="1" applyFill="1" applyBorder="1" applyAlignment="1">
      <alignment horizontal="center" vertical="center"/>
    </xf>
    <xf numFmtId="0" fontId="10" fillId="8" borderId="16"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8" fillId="9" borderId="1" xfId="0" applyFont="1" applyFill="1" applyBorder="1" applyAlignment="1">
      <alignment horizontal="left" vertical="center"/>
    </xf>
    <xf numFmtId="0" fontId="28" fillId="9" borderId="2" xfId="0" applyFont="1" applyFill="1" applyBorder="1" applyAlignment="1">
      <alignment horizontal="left" vertical="center"/>
    </xf>
    <xf numFmtId="0" fontId="28" fillId="9" borderId="3"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9" borderId="69" xfId="0" applyFont="1" applyFill="1" applyBorder="1" applyAlignment="1">
      <alignment horizontal="center" vertical="center"/>
    </xf>
    <xf numFmtId="0" fontId="2" fillId="9" borderId="70" xfId="0" applyFont="1" applyFill="1" applyBorder="1" applyAlignment="1">
      <alignment horizontal="center" vertical="center"/>
    </xf>
    <xf numFmtId="0" fontId="2" fillId="9" borderId="50" xfId="0" applyFont="1" applyFill="1" applyBorder="1" applyAlignment="1">
      <alignment horizontal="center" vertical="center"/>
    </xf>
    <xf numFmtId="0" fontId="2" fillId="9" borderId="20" xfId="0" applyFont="1" applyFill="1" applyBorder="1" applyAlignment="1">
      <alignment horizontal="center" vertical="center"/>
    </xf>
    <xf numFmtId="0" fontId="2" fillId="2" borderId="42" xfId="0" applyFont="1" applyFill="1" applyBorder="1" applyAlignment="1">
      <alignment vertical="center"/>
    </xf>
    <xf numFmtId="0" fontId="2" fillId="2" borderId="6" xfId="0" applyFont="1" applyFill="1" applyBorder="1" applyAlignment="1">
      <alignment vertical="center"/>
    </xf>
    <xf numFmtId="0" fontId="2" fillId="2" borderId="51" xfId="0" applyFont="1" applyFill="1" applyBorder="1" applyAlignment="1">
      <alignment vertical="center"/>
    </xf>
    <xf numFmtId="0" fontId="2" fillId="2" borderId="52" xfId="0" applyFont="1" applyFill="1" applyBorder="1" applyAlignment="1">
      <alignment vertical="center"/>
    </xf>
    <xf numFmtId="0" fontId="2" fillId="2" borderId="8" xfId="0" applyFont="1" applyFill="1" applyBorder="1" applyAlignment="1">
      <alignment vertical="center"/>
    </xf>
    <xf numFmtId="0" fontId="16" fillId="9" borderId="73" xfId="0" applyFont="1" applyFill="1" applyBorder="1" applyAlignment="1">
      <alignment horizontal="center" vertical="center"/>
    </xf>
    <xf numFmtId="0" fontId="16" fillId="9" borderId="70" xfId="0" applyFont="1" applyFill="1" applyBorder="1" applyAlignment="1">
      <alignment horizontal="center" vertical="center"/>
    </xf>
    <xf numFmtId="0" fontId="2" fillId="2" borderId="55" xfId="0" applyFont="1" applyFill="1" applyBorder="1" applyAlignment="1">
      <alignment vertical="center"/>
    </xf>
    <xf numFmtId="0" fontId="2" fillId="2" borderId="71" xfId="0" applyFont="1" applyFill="1" applyBorder="1" applyAlignment="1">
      <alignment vertical="center"/>
    </xf>
    <xf numFmtId="0" fontId="2" fillId="2" borderId="68" xfId="0" applyFont="1" applyFill="1" applyBorder="1" applyAlignment="1">
      <alignment vertical="center"/>
    </xf>
    <xf numFmtId="0" fontId="2" fillId="2" borderId="57" xfId="0" applyFont="1" applyFill="1" applyBorder="1" applyAlignment="1">
      <alignment vertical="center"/>
    </xf>
    <xf numFmtId="0" fontId="16" fillId="9" borderId="16" xfId="0" applyFont="1" applyFill="1" applyBorder="1" applyAlignment="1">
      <alignment horizontal="center" vertical="center"/>
    </xf>
    <xf numFmtId="0" fontId="16" fillId="9" borderId="20" xfId="0" applyFont="1" applyFill="1" applyBorder="1" applyAlignment="1">
      <alignment horizontal="center" vertical="center"/>
    </xf>
    <xf numFmtId="0" fontId="30" fillId="9" borderId="73" xfId="0" applyFont="1" applyFill="1" applyBorder="1" applyAlignment="1">
      <alignment horizontal="center" vertical="center" wrapText="1"/>
    </xf>
    <xf numFmtId="0" fontId="30" fillId="9" borderId="74" xfId="0" applyFont="1" applyFill="1" applyBorder="1" applyAlignment="1">
      <alignment horizontal="center" vertical="center" wrapText="1"/>
    </xf>
    <xf numFmtId="0" fontId="30" fillId="9" borderId="16" xfId="0" applyFont="1" applyFill="1" applyBorder="1" applyAlignment="1">
      <alignment horizontal="center" vertical="center" wrapText="1"/>
    </xf>
    <xf numFmtId="0" fontId="30" fillId="9" borderId="21" xfId="0" applyFont="1" applyFill="1" applyBorder="1" applyAlignment="1">
      <alignment horizontal="center" vertical="center" wrapText="1"/>
    </xf>
    <xf numFmtId="0" fontId="28" fillId="10" borderId="1" xfId="0" applyFont="1" applyFill="1" applyBorder="1" applyAlignment="1">
      <alignment horizontal="left" vertical="center"/>
    </xf>
    <xf numFmtId="0" fontId="28" fillId="10" borderId="2" xfId="0" applyFont="1" applyFill="1" applyBorder="1" applyAlignment="1">
      <alignment horizontal="left" vertical="center"/>
    </xf>
    <xf numFmtId="0" fontId="28" fillId="10" borderId="3" xfId="0" applyFont="1" applyFill="1" applyBorder="1" applyAlignment="1">
      <alignment horizontal="left"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10" borderId="69" xfId="0" applyFont="1" applyFill="1" applyBorder="1" applyAlignment="1">
      <alignment horizontal="center" vertical="center"/>
    </xf>
    <xf numFmtId="0" fontId="2" fillId="10" borderId="70" xfId="0" applyFont="1" applyFill="1" applyBorder="1" applyAlignment="1">
      <alignment horizontal="center" vertical="center"/>
    </xf>
    <xf numFmtId="0" fontId="2" fillId="10" borderId="50" xfId="0" applyFont="1" applyFill="1" applyBorder="1" applyAlignment="1">
      <alignment horizontal="center" vertical="center"/>
    </xf>
    <xf numFmtId="0" fontId="2" fillId="10" borderId="20" xfId="0" applyFont="1" applyFill="1" applyBorder="1" applyAlignment="1">
      <alignment horizontal="center" vertical="center"/>
    </xf>
    <xf numFmtId="0" fontId="2" fillId="10" borderId="73" xfId="0" applyFont="1" applyFill="1" applyBorder="1" applyAlignment="1">
      <alignment horizontal="center" vertical="center"/>
    </xf>
    <xf numFmtId="0" fontId="2" fillId="10" borderId="16" xfId="0" applyFont="1" applyFill="1" applyBorder="1" applyAlignment="1">
      <alignment horizontal="center" vertical="center"/>
    </xf>
    <xf numFmtId="0" fontId="30" fillId="10" borderId="73" xfId="0" applyFont="1" applyFill="1" applyBorder="1" applyAlignment="1">
      <alignment horizontal="center" vertical="center" wrapText="1"/>
    </xf>
    <xf numFmtId="0" fontId="30" fillId="10" borderId="74"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70" xfId="0" applyFont="1" applyFill="1" applyBorder="1" applyAlignment="1">
      <alignment horizontal="center" vertical="center" wrapText="1"/>
    </xf>
    <xf numFmtId="0" fontId="30" fillId="10" borderId="16" xfId="0" applyFont="1" applyFill="1" applyBorder="1" applyAlignment="1">
      <alignment horizontal="center" vertical="center" wrapText="1"/>
    </xf>
    <xf numFmtId="0" fontId="30" fillId="10" borderId="2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24" fillId="11" borderId="1" xfId="0" applyFont="1" applyFill="1" applyBorder="1" applyAlignment="1">
      <alignment horizontal="left" vertical="center"/>
    </xf>
    <xf numFmtId="0" fontId="24" fillId="11" borderId="2" xfId="0" applyFont="1" applyFill="1" applyBorder="1" applyAlignment="1">
      <alignment horizontal="left" vertical="center"/>
    </xf>
    <xf numFmtId="0" fontId="24" fillId="11" borderId="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20" xfId="0" applyFont="1" applyFill="1" applyBorder="1" applyAlignment="1">
      <alignment horizontal="center" vertical="center"/>
    </xf>
    <xf numFmtId="0" fontId="15" fillId="2" borderId="51" xfId="0" applyFont="1" applyFill="1" applyBorder="1" applyAlignment="1">
      <alignment horizontal="center" vertical="center"/>
    </xf>
    <xf numFmtId="0" fontId="2" fillId="11" borderId="69" xfId="0" applyFont="1" applyFill="1" applyBorder="1" applyAlignment="1">
      <alignment vertical="center"/>
    </xf>
    <xf numFmtId="0" fontId="2" fillId="11" borderId="70" xfId="0" applyFont="1" applyFill="1" applyBorder="1" applyAlignment="1">
      <alignment vertical="center"/>
    </xf>
    <xf numFmtId="0" fontId="15" fillId="2" borderId="55" xfId="0" applyFont="1" applyFill="1" applyBorder="1" applyAlignment="1">
      <alignment horizontal="center" vertical="center"/>
    </xf>
    <xf numFmtId="0" fontId="15" fillId="2" borderId="71" xfId="0" applyFont="1" applyFill="1" applyBorder="1" applyAlignment="1">
      <alignment horizontal="center" vertical="center"/>
    </xf>
    <xf numFmtId="0" fontId="2" fillId="11" borderId="50" xfId="0" applyFont="1" applyFill="1" applyBorder="1" applyAlignment="1">
      <alignment vertical="center"/>
    </xf>
    <xf numFmtId="0" fontId="2" fillId="11" borderId="20" xfId="0" applyFont="1" applyFill="1" applyBorder="1" applyAlignment="1">
      <alignmen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11" borderId="73" xfId="0" applyFont="1" applyFill="1" applyBorder="1" applyAlignment="1">
      <alignment horizontal="center" vertical="center"/>
    </xf>
    <xf numFmtId="0" fontId="2" fillId="11" borderId="70" xfId="0" applyFont="1" applyFill="1" applyBorder="1" applyAlignment="1">
      <alignment horizontal="center" vertical="center"/>
    </xf>
    <xf numFmtId="0" fontId="2" fillId="11" borderId="16" xfId="0" applyFont="1" applyFill="1" applyBorder="1" applyAlignment="1">
      <alignment horizontal="center" vertical="center"/>
    </xf>
    <xf numFmtId="0" fontId="2" fillId="11" borderId="20" xfId="0" applyFont="1" applyFill="1" applyBorder="1" applyAlignment="1">
      <alignment horizontal="center" vertical="center"/>
    </xf>
    <xf numFmtId="0" fontId="10" fillId="11" borderId="73" xfId="0" applyFont="1" applyFill="1" applyBorder="1" applyAlignment="1">
      <alignment horizontal="center" vertical="center" wrapText="1"/>
    </xf>
    <xf numFmtId="0" fontId="10" fillId="11" borderId="74"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10" fillId="11" borderId="21" xfId="0" applyFont="1" applyFill="1" applyBorder="1" applyAlignment="1">
      <alignment horizontal="center" vertical="center" wrapText="1"/>
    </xf>
  </cellXfs>
  <cellStyles count="1">
    <cellStyle name="標準" xfId="0" builtinId="0"/>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71D01-4918-49C9-BFE3-0FB5E759A2C0}">
  <dimension ref="B1:Y240"/>
  <sheetViews>
    <sheetView tabSelected="1" view="pageBreakPreview" zoomScaleNormal="130" zoomScaleSheetLayoutView="100" workbookViewId="0">
      <pane xSplit="25" ySplit="10" topLeftCell="AA11" activePane="bottomRight" state="frozen"/>
      <selection activeCell="P9" sqref="P9"/>
      <selection pane="topRight" activeCell="P9" sqref="P9"/>
      <selection pane="bottomLeft" activeCell="P9" sqref="P9"/>
      <selection pane="bottomRight" activeCell="S6" sqref="S6:T7"/>
    </sheetView>
  </sheetViews>
  <sheetFormatPr defaultRowHeight="12" x14ac:dyDescent="0.15"/>
  <cols>
    <col min="1" max="1" width="2.125" style="1" customWidth="1"/>
    <col min="2" max="2" width="1.625" style="1" customWidth="1"/>
    <col min="3" max="3" width="3.125" style="2" customWidth="1"/>
    <col min="4" max="4" width="10.625" style="1" customWidth="1"/>
    <col min="5" max="6" width="8.875" style="1" customWidth="1"/>
    <col min="7" max="8" width="18.875" style="1" customWidth="1"/>
    <col min="9" max="9" width="3.125" style="2" customWidth="1"/>
    <col min="10" max="10" width="10.625" style="1" customWidth="1"/>
    <col min="11" max="12" width="8.875" style="1" customWidth="1"/>
    <col min="13" max="14" width="19.125" style="1" customWidth="1"/>
    <col min="15" max="15" width="3.125" style="2" customWidth="1"/>
    <col min="16" max="16" width="10.625" style="1" customWidth="1"/>
    <col min="17" max="18" width="8.875" style="1" customWidth="1"/>
    <col min="19" max="20" width="19" style="1" customWidth="1"/>
    <col min="21" max="21" width="1.625" style="1" customWidth="1"/>
    <col min="22" max="22" width="2.875" style="1" customWidth="1"/>
    <col min="23" max="23" width="12.5" style="3" hidden="1" customWidth="1"/>
    <col min="24" max="24" width="7.75" style="1" customWidth="1"/>
    <col min="25" max="25" width="1.625" style="1" customWidth="1"/>
    <col min="26" max="41" width="4.625" style="1" customWidth="1"/>
    <col min="42" max="256" width="9" style="1"/>
    <col min="257" max="257" width="2.125" style="1" customWidth="1"/>
    <col min="258" max="258" width="1.625" style="1" customWidth="1"/>
    <col min="259" max="259" width="3.125" style="1" customWidth="1"/>
    <col min="260" max="260" width="10.625" style="1" customWidth="1"/>
    <col min="261" max="262" width="8.875" style="1" customWidth="1"/>
    <col min="263" max="264" width="18.875" style="1" customWidth="1"/>
    <col min="265" max="265" width="3.125" style="1" customWidth="1"/>
    <col min="266" max="266" width="10.625" style="1" customWidth="1"/>
    <col min="267" max="268" width="8.875" style="1" customWidth="1"/>
    <col min="269" max="270" width="19.125" style="1" customWidth="1"/>
    <col min="271" max="271" width="3.125" style="1" customWidth="1"/>
    <col min="272" max="272" width="10.625" style="1" customWidth="1"/>
    <col min="273" max="274" width="8.875" style="1" customWidth="1"/>
    <col min="275" max="276" width="19" style="1" customWidth="1"/>
    <col min="277" max="277" width="1.625" style="1" customWidth="1"/>
    <col min="278" max="278" width="2.875" style="1" customWidth="1"/>
    <col min="279" max="279" width="0" style="1" hidden="1" customWidth="1"/>
    <col min="280" max="280" width="7.75" style="1" customWidth="1"/>
    <col min="281" max="281" width="1.625" style="1" customWidth="1"/>
    <col min="282" max="297" width="4.625" style="1" customWidth="1"/>
    <col min="298" max="512" width="9" style="1"/>
    <col min="513" max="513" width="2.125" style="1" customWidth="1"/>
    <col min="514" max="514" width="1.625" style="1" customWidth="1"/>
    <col min="515" max="515" width="3.125" style="1" customWidth="1"/>
    <col min="516" max="516" width="10.625" style="1" customWidth="1"/>
    <col min="517" max="518" width="8.875" style="1" customWidth="1"/>
    <col min="519" max="520" width="18.875" style="1" customWidth="1"/>
    <col min="521" max="521" width="3.125" style="1" customWidth="1"/>
    <col min="522" max="522" width="10.625" style="1" customWidth="1"/>
    <col min="523" max="524" width="8.875" style="1" customWidth="1"/>
    <col min="525" max="526" width="19.125" style="1" customWidth="1"/>
    <col min="527" max="527" width="3.125" style="1" customWidth="1"/>
    <col min="528" max="528" width="10.625" style="1" customWidth="1"/>
    <col min="529" max="530" width="8.875" style="1" customWidth="1"/>
    <col min="531" max="532" width="19" style="1" customWidth="1"/>
    <col min="533" max="533" width="1.625" style="1" customWidth="1"/>
    <col min="534" max="534" width="2.875" style="1" customWidth="1"/>
    <col min="535" max="535" width="0" style="1" hidden="1" customWidth="1"/>
    <col min="536" max="536" width="7.75" style="1" customWidth="1"/>
    <col min="537" max="537" width="1.625" style="1" customWidth="1"/>
    <col min="538" max="553" width="4.625" style="1" customWidth="1"/>
    <col min="554" max="768" width="9" style="1"/>
    <col min="769" max="769" width="2.125" style="1" customWidth="1"/>
    <col min="770" max="770" width="1.625" style="1" customWidth="1"/>
    <col min="771" max="771" width="3.125" style="1" customWidth="1"/>
    <col min="772" max="772" width="10.625" style="1" customWidth="1"/>
    <col min="773" max="774" width="8.875" style="1" customWidth="1"/>
    <col min="775" max="776" width="18.875" style="1" customWidth="1"/>
    <col min="777" max="777" width="3.125" style="1" customWidth="1"/>
    <col min="778" max="778" width="10.625" style="1" customWidth="1"/>
    <col min="779" max="780" width="8.875" style="1" customWidth="1"/>
    <col min="781" max="782" width="19.125" style="1" customWidth="1"/>
    <col min="783" max="783" width="3.125" style="1" customWidth="1"/>
    <col min="784" max="784" width="10.625" style="1" customWidth="1"/>
    <col min="785" max="786" width="8.875" style="1" customWidth="1"/>
    <col min="787" max="788" width="19" style="1" customWidth="1"/>
    <col min="789" max="789" width="1.625" style="1" customWidth="1"/>
    <col min="790" max="790" width="2.875" style="1" customWidth="1"/>
    <col min="791" max="791" width="0" style="1" hidden="1" customWidth="1"/>
    <col min="792" max="792" width="7.75" style="1" customWidth="1"/>
    <col min="793" max="793" width="1.625" style="1" customWidth="1"/>
    <col min="794" max="809" width="4.625" style="1" customWidth="1"/>
    <col min="810" max="1024" width="9" style="1"/>
    <col min="1025" max="1025" width="2.125" style="1" customWidth="1"/>
    <col min="1026" max="1026" width="1.625" style="1" customWidth="1"/>
    <col min="1027" max="1027" width="3.125" style="1" customWidth="1"/>
    <col min="1028" max="1028" width="10.625" style="1" customWidth="1"/>
    <col min="1029" max="1030" width="8.875" style="1" customWidth="1"/>
    <col min="1031" max="1032" width="18.875" style="1" customWidth="1"/>
    <col min="1033" max="1033" width="3.125" style="1" customWidth="1"/>
    <col min="1034" max="1034" width="10.625" style="1" customWidth="1"/>
    <col min="1035" max="1036" width="8.875" style="1" customWidth="1"/>
    <col min="1037" max="1038" width="19.125" style="1" customWidth="1"/>
    <col min="1039" max="1039" width="3.125" style="1" customWidth="1"/>
    <col min="1040" max="1040" width="10.625" style="1" customWidth="1"/>
    <col min="1041" max="1042" width="8.875" style="1" customWidth="1"/>
    <col min="1043" max="1044" width="19" style="1" customWidth="1"/>
    <col min="1045" max="1045" width="1.625" style="1" customWidth="1"/>
    <col min="1046" max="1046" width="2.875" style="1" customWidth="1"/>
    <col min="1047" max="1047" width="0" style="1" hidden="1" customWidth="1"/>
    <col min="1048" max="1048" width="7.75" style="1" customWidth="1"/>
    <col min="1049" max="1049" width="1.625" style="1" customWidth="1"/>
    <col min="1050" max="1065" width="4.625" style="1" customWidth="1"/>
    <col min="1066" max="1280" width="9" style="1"/>
    <col min="1281" max="1281" width="2.125" style="1" customWidth="1"/>
    <col min="1282" max="1282" width="1.625" style="1" customWidth="1"/>
    <col min="1283" max="1283" width="3.125" style="1" customWidth="1"/>
    <col min="1284" max="1284" width="10.625" style="1" customWidth="1"/>
    <col min="1285" max="1286" width="8.875" style="1" customWidth="1"/>
    <col min="1287" max="1288" width="18.875" style="1" customWidth="1"/>
    <col min="1289" max="1289" width="3.125" style="1" customWidth="1"/>
    <col min="1290" max="1290" width="10.625" style="1" customWidth="1"/>
    <col min="1291" max="1292" width="8.875" style="1" customWidth="1"/>
    <col min="1293" max="1294" width="19.125" style="1" customWidth="1"/>
    <col min="1295" max="1295" width="3.125" style="1" customWidth="1"/>
    <col min="1296" max="1296" width="10.625" style="1" customWidth="1"/>
    <col min="1297" max="1298" width="8.875" style="1" customWidth="1"/>
    <col min="1299" max="1300" width="19" style="1" customWidth="1"/>
    <col min="1301" max="1301" width="1.625" style="1" customWidth="1"/>
    <col min="1302" max="1302" width="2.875" style="1" customWidth="1"/>
    <col min="1303" max="1303" width="0" style="1" hidden="1" customWidth="1"/>
    <col min="1304" max="1304" width="7.75" style="1" customWidth="1"/>
    <col min="1305" max="1305" width="1.625" style="1" customWidth="1"/>
    <col min="1306" max="1321" width="4.625" style="1" customWidth="1"/>
    <col min="1322" max="1536" width="9" style="1"/>
    <col min="1537" max="1537" width="2.125" style="1" customWidth="1"/>
    <col min="1538" max="1538" width="1.625" style="1" customWidth="1"/>
    <col min="1539" max="1539" width="3.125" style="1" customWidth="1"/>
    <col min="1540" max="1540" width="10.625" style="1" customWidth="1"/>
    <col min="1541" max="1542" width="8.875" style="1" customWidth="1"/>
    <col min="1543" max="1544" width="18.875" style="1" customWidth="1"/>
    <col min="1545" max="1545" width="3.125" style="1" customWidth="1"/>
    <col min="1546" max="1546" width="10.625" style="1" customWidth="1"/>
    <col min="1547" max="1548" width="8.875" style="1" customWidth="1"/>
    <col min="1549" max="1550" width="19.125" style="1" customWidth="1"/>
    <col min="1551" max="1551" width="3.125" style="1" customWidth="1"/>
    <col min="1552" max="1552" width="10.625" style="1" customWidth="1"/>
    <col min="1553" max="1554" width="8.875" style="1" customWidth="1"/>
    <col min="1555" max="1556" width="19" style="1" customWidth="1"/>
    <col min="1557" max="1557" width="1.625" style="1" customWidth="1"/>
    <col min="1558" max="1558" width="2.875" style="1" customWidth="1"/>
    <col min="1559" max="1559" width="0" style="1" hidden="1" customWidth="1"/>
    <col min="1560" max="1560" width="7.75" style="1" customWidth="1"/>
    <col min="1561" max="1561" width="1.625" style="1" customWidth="1"/>
    <col min="1562" max="1577" width="4.625" style="1" customWidth="1"/>
    <col min="1578" max="1792" width="9" style="1"/>
    <col min="1793" max="1793" width="2.125" style="1" customWidth="1"/>
    <col min="1794" max="1794" width="1.625" style="1" customWidth="1"/>
    <col min="1795" max="1795" width="3.125" style="1" customWidth="1"/>
    <col min="1796" max="1796" width="10.625" style="1" customWidth="1"/>
    <col min="1797" max="1798" width="8.875" style="1" customWidth="1"/>
    <col min="1799" max="1800" width="18.875" style="1" customWidth="1"/>
    <col min="1801" max="1801" width="3.125" style="1" customWidth="1"/>
    <col min="1802" max="1802" width="10.625" style="1" customWidth="1"/>
    <col min="1803" max="1804" width="8.875" style="1" customWidth="1"/>
    <col min="1805" max="1806" width="19.125" style="1" customWidth="1"/>
    <col min="1807" max="1807" width="3.125" style="1" customWidth="1"/>
    <col min="1808" max="1808" width="10.625" style="1" customWidth="1"/>
    <col min="1809" max="1810" width="8.875" style="1" customWidth="1"/>
    <col min="1811" max="1812" width="19" style="1" customWidth="1"/>
    <col min="1813" max="1813" width="1.625" style="1" customWidth="1"/>
    <col min="1814" max="1814" width="2.875" style="1" customWidth="1"/>
    <col min="1815" max="1815" width="0" style="1" hidden="1" customWidth="1"/>
    <col min="1816" max="1816" width="7.75" style="1" customWidth="1"/>
    <col min="1817" max="1817" width="1.625" style="1" customWidth="1"/>
    <col min="1818" max="1833" width="4.625" style="1" customWidth="1"/>
    <col min="1834" max="2048" width="9" style="1"/>
    <col min="2049" max="2049" width="2.125" style="1" customWidth="1"/>
    <col min="2050" max="2050" width="1.625" style="1" customWidth="1"/>
    <col min="2051" max="2051" width="3.125" style="1" customWidth="1"/>
    <col min="2052" max="2052" width="10.625" style="1" customWidth="1"/>
    <col min="2053" max="2054" width="8.875" style="1" customWidth="1"/>
    <col min="2055" max="2056" width="18.875" style="1" customWidth="1"/>
    <col min="2057" max="2057" width="3.125" style="1" customWidth="1"/>
    <col min="2058" max="2058" width="10.625" style="1" customWidth="1"/>
    <col min="2059" max="2060" width="8.875" style="1" customWidth="1"/>
    <col min="2061" max="2062" width="19.125" style="1" customWidth="1"/>
    <col min="2063" max="2063" width="3.125" style="1" customWidth="1"/>
    <col min="2064" max="2064" width="10.625" style="1" customWidth="1"/>
    <col min="2065" max="2066" width="8.875" style="1" customWidth="1"/>
    <col min="2067" max="2068" width="19" style="1" customWidth="1"/>
    <col min="2069" max="2069" width="1.625" style="1" customWidth="1"/>
    <col min="2070" max="2070" width="2.875" style="1" customWidth="1"/>
    <col min="2071" max="2071" width="0" style="1" hidden="1" customWidth="1"/>
    <col min="2072" max="2072" width="7.75" style="1" customWidth="1"/>
    <col min="2073" max="2073" width="1.625" style="1" customWidth="1"/>
    <col min="2074" max="2089" width="4.625" style="1" customWidth="1"/>
    <col min="2090" max="2304" width="9" style="1"/>
    <col min="2305" max="2305" width="2.125" style="1" customWidth="1"/>
    <col min="2306" max="2306" width="1.625" style="1" customWidth="1"/>
    <col min="2307" max="2307" width="3.125" style="1" customWidth="1"/>
    <col min="2308" max="2308" width="10.625" style="1" customWidth="1"/>
    <col min="2309" max="2310" width="8.875" style="1" customWidth="1"/>
    <col min="2311" max="2312" width="18.875" style="1" customWidth="1"/>
    <col min="2313" max="2313" width="3.125" style="1" customWidth="1"/>
    <col min="2314" max="2314" width="10.625" style="1" customWidth="1"/>
    <col min="2315" max="2316" width="8.875" style="1" customWidth="1"/>
    <col min="2317" max="2318" width="19.125" style="1" customWidth="1"/>
    <col min="2319" max="2319" width="3.125" style="1" customWidth="1"/>
    <col min="2320" max="2320" width="10.625" style="1" customWidth="1"/>
    <col min="2321" max="2322" width="8.875" style="1" customWidth="1"/>
    <col min="2323" max="2324" width="19" style="1" customWidth="1"/>
    <col min="2325" max="2325" width="1.625" style="1" customWidth="1"/>
    <col min="2326" max="2326" width="2.875" style="1" customWidth="1"/>
    <col min="2327" max="2327" width="0" style="1" hidden="1" customWidth="1"/>
    <col min="2328" max="2328" width="7.75" style="1" customWidth="1"/>
    <col min="2329" max="2329" width="1.625" style="1" customWidth="1"/>
    <col min="2330" max="2345" width="4.625" style="1" customWidth="1"/>
    <col min="2346" max="2560" width="9" style="1"/>
    <col min="2561" max="2561" width="2.125" style="1" customWidth="1"/>
    <col min="2562" max="2562" width="1.625" style="1" customWidth="1"/>
    <col min="2563" max="2563" width="3.125" style="1" customWidth="1"/>
    <col min="2564" max="2564" width="10.625" style="1" customWidth="1"/>
    <col min="2565" max="2566" width="8.875" style="1" customWidth="1"/>
    <col min="2567" max="2568" width="18.875" style="1" customWidth="1"/>
    <col min="2569" max="2569" width="3.125" style="1" customWidth="1"/>
    <col min="2570" max="2570" width="10.625" style="1" customWidth="1"/>
    <col min="2571" max="2572" width="8.875" style="1" customWidth="1"/>
    <col min="2573" max="2574" width="19.125" style="1" customWidth="1"/>
    <col min="2575" max="2575" width="3.125" style="1" customWidth="1"/>
    <col min="2576" max="2576" width="10.625" style="1" customWidth="1"/>
    <col min="2577" max="2578" width="8.875" style="1" customWidth="1"/>
    <col min="2579" max="2580" width="19" style="1" customWidth="1"/>
    <col min="2581" max="2581" width="1.625" style="1" customWidth="1"/>
    <col min="2582" max="2582" width="2.875" style="1" customWidth="1"/>
    <col min="2583" max="2583" width="0" style="1" hidden="1" customWidth="1"/>
    <col min="2584" max="2584" width="7.75" style="1" customWidth="1"/>
    <col min="2585" max="2585" width="1.625" style="1" customWidth="1"/>
    <col min="2586" max="2601" width="4.625" style="1" customWidth="1"/>
    <col min="2602" max="2816" width="9" style="1"/>
    <col min="2817" max="2817" width="2.125" style="1" customWidth="1"/>
    <col min="2818" max="2818" width="1.625" style="1" customWidth="1"/>
    <col min="2819" max="2819" width="3.125" style="1" customWidth="1"/>
    <col min="2820" max="2820" width="10.625" style="1" customWidth="1"/>
    <col min="2821" max="2822" width="8.875" style="1" customWidth="1"/>
    <col min="2823" max="2824" width="18.875" style="1" customWidth="1"/>
    <col min="2825" max="2825" width="3.125" style="1" customWidth="1"/>
    <col min="2826" max="2826" width="10.625" style="1" customWidth="1"/>
    <col min="2827" max="2828" width="8.875" style="1" customWidth="1"/>
    <col min="2829" max="2830" width="19.125" style="1" customWidth="1"/>
    <col min="2831" max="2831" width="3.125" style="1" customWidth="1"/>
    <col min="2832" max="2832" width="10.625" style="1" customWidth="1"/>
    <col min="2833" max="2834" width="8.875" style="1" customWidth="1"/>
    <col min="2835" max="2836" width="19" style="1" customWidth="1"/>
    <col min="2837" max="2837" width="1.625" style="1" customWidth="1"/>
    <col min="2838" max="2838" width="2.875" style="1" customWidth="1"/>
    <col min="2839" max="2839" width="0" style="1" hidden="1" customWidth="1"/>
    <col min="2840" max="2840" width="7.75" style="1" customWidth="1"/>
    <col min="2841" max="2841" width="1.625" style="1" customWidth="1"/>
    <col min="2842" max="2857" width="4.625" style="1" customWidth="1"/>
    <col min="2858" max="3072" width="9" style="1"/>
    <col min="3073" max="3073" width="2.125" style="1" customWidth="1"/>
    <col min="3074" max="3074" width="1.625" style="1" customWidth="1"/>
    <col min="3075" max="3075" width="3.125" style="1" customWidth="1"/>
    <col min="3076" max="3076" width="10.625" style="1" customWidth="1"/>
    <col min="3077" max="3078" width="8.875" style="1" customWidth="1"/>
    <col min="3079" max="3080" width="18.875" style="1" customWidth="1"/>
    <col min="3081" max="3081" width="3.125" style="1" customWidth="1"/>
    <col min="3082" max="3082" width="10.625" style="1" customWidth="1"/>
    <col min="3083" max="3084" width="8.875" style="1" customWidth="1"/>
    <col min="3085" max="3086" width="19.125" style="1" customWidth="1"/>
    <col min="3087" max="3087" width="3.125" style="1" customWidth="1"/>
    <col min="3088" max="3088" width="10.625" style="1" customWidth="1"/>
    <col min="3089" max="3090" width="8.875" style="1" customWidth="1"/>
    <col min="3091" max="3092" width="19" style="1" customWidth="1"/>
    <col min="3093" max="3093" width="1.625" style="1" customWidth="1"/>
    <col min="3094" max="3094" width="2.875" style="1" customWidth="1"/>
    <col min="3095" max="3095" width="0" style="1" hidden="1" customWidth="1"/>
    <col min="3096" max="3096" width="7.75" style="1" customWidth="1"/>
    <col min="3097" max="3097" width="1.625" style="1" customWidth="1"/>
    <col min="3098" max="3113" width="4.625" style="1" customWidth="1"/>
    <col min="3114" max="3328" width="9" style="1"/>
    <col min="3329" max="3329" width="2.125" style="1" customWidth="1"/>
    <col min="3330" max="3330" width="1.625" style="1" customWidth="1"/>
    <col min="3331" max="3331" width="3.125" style="1" customWidth="1"/>
    <col min="3332" max="3332" width="10.625" style="1" customWidth="1"/>
    <col min="3333" max="3334" width="8.875" style="1" customWidth="1"/>
    <col min="3335" max="3336" width="18.875" style="1" customWidth="1"/>
    <col min="3337" max="3337" width="3.125" style="1" customWidth="1"/>
    <col min="3338" max="3338" width="10.625" style="1" customWidth="1"/>
    <col min="3339" max="3340" width="8.875" style="1" customWidth="1"/>
    <col min="3341" max="3342" width="19.125" style="1" customWidth="1"/>
    <col min="3343" max="3343" width="3.125" style="1" customWidth="1"/>
    <col min="3344" max="3344" width="10.625" style="1" customWidth="1"/>
    <col min="3345" max="3346" width="8.875" style="1" customWidth="1"/>
    <col min="3347" max="3348" width="19" style="1" customWidth="1"/>
    <col min="3349" max="3349" width="1.625" style="1" customWidth="1"/>
    <col min="3350" max="3350" width="2.875" style="1" customWidth="1"/>
    <col min="3351" max="3351" width="0" style="1" hidden="1" customWidth="1"/>
    <col min="3352" max="3352" width="7.75" style="1" customWidth="1"/>
    <col min="3353" max="3353" width="1.625" style="1" customWidth="1"/>
    <col min="3354" max="3369" width="4.625" style="1" customWidth="1"/>
    <col min="3370" max="3584" width="9" style="1"/>
    <col min="3585" max="3585" width="2.125" style="1" customWidth="1"/>
    <col min="3586" max="3586" width="1.625" style="1" customWidth="1"/>
    <col min="3587" max="3587" width="3.125" style="1" customWidth="1"/>
    <col min="3588" max="3588" width="10.625" style="1" customWidth="1"/>
    <col min="3589" max="3590" width="8.875" style="1" customWidth="1"/>
    <col min="3591" max="3592" width="18.875" style="1" customWidth="1"/>
    <col min="3593" max="3593" width="3.125" style="1" customWidth="1"/>
    <col min="3594" max="3594" width="10.625" style="1" customWidth="1"/>
    <col min="3595" max="3596" width="8.875" style="1" customWidth="1"/>
    <col min="3597" max="3598" width="19.125" style="1" customWidth="1"/>
    <col min="3599" max="3599" width="3.125" style="1" customWidth="1"/>
    <col min="3600" max="3600" width="10.625" style="1" customWidth="1"/>
    <col min="3601" max="3602" width="8.875" style="1" customWidth="1"/>
    <col min="3603" max="3604" width="19" style="1" customWidth="1"/>
    <col min="3605" max="3605" width="1.625" style="1" customWidth="1"/>
    <col min="3606" max="3606" width="2.875" style="1" customWidth="1"/>
    <col min="3607" max="3607" width="0" style="1" hidden="1" customWidth="1"/>
    <col min="3608" max="3608" width="7.75" style="1" customWidth="1"/>
    <col min="3609" max="3609" width="1.625" style="1" customWidth="1"/>
    <col min="3610" max="3625" width="4.625" style="1" customWidth="1"/>
    <col min="3626" max="3840" width="9" style="1"/>
    <col min="3841" max="3841" width="2.125" style="1" customWidth="1"/>
    <col min="3842" max="3842" width="1.625" style="1" customWidth="1"/>
    <col min="3843" max="3843" width="3.125" style="1" customWidth="1"/>
    <col min="3844" max="3844" width="10.625" style="1" customWidth="1"/>
    <col min="3845" max="3846" width="8.875" style="1" customWidth="1"/>
    <col min="3847" max="3848" width="18.875" style="1" customWidth="1"/>
    <col min="3849" max="3849" width="3.125" style="1" customWidth="1"/>
    <col min="3850" max="3850" width="10.625" style="1" customWidth="1"/>
    <col min="3851" max="3852" width="8.875" style="1" customWidth="1"/>
    <col min="3853" max="3854" width="19.125" style="1" customWidth="1"/>
    <col min="3855" max="3855" width="3.125" style="1" customWidth="1"/>
    <col min="3856" max="3856" width="10.625" style="1" customWidth="1"/>
    <col min="3857" max="3858" width="8.875" style="1" customWidth="1"/>
    <col min="3859" max="3860" width="19" style="1" customWidth="1"/>
    <col min="3861" max="3861" width="1.625" style="1" customWidth="1"/>
    <col min="3862" max="3862" width="2.875" style="1" customWidth="1"/>
    <col min="3863" max="3863" width="0" style="1" hidden="1" customWidth="1"/>
    <col min="3864" max="3864" width="7.75" style="1" customWidth="1"/>
    <col min="3865" max="3865" width="1.625" style="1" customWidth="1"/>
    <col min="3866" max="3881" width="4.625" style="1" customWidth="1"/>
    <col min="3882" max="4096" width="9" style="1"/>
    <col min="4097" max="4097" width="2.125" style="1" customWidth="1"/>
    <col min="4098" max="4098" width="1.625" style="1" customWidth="1"/>
    <col min="4099" max="4099" width="3.125" style="1" customWidth="1"/>
    <col min="4100" max="4100" width="10.625" style="1" customWidth="1"/>
    <col min="4101" max="4102" width="8.875" style="1" customWidth="1"/>
    <col min="4103" max="4104" width="18.875" style="1" customWidth="1"/>
    <col min="4105" max="4105" width="3.125" style="1" customWidth="1"/>
    <col min="4106" max="4106" width="10.625" style="1" customWidth="1"/>
    <col min="4107" max="4108" width="8.875" style="1" customWidth="1"/>
    <col min="4109" max="4110" width="19.125" style="1" customWidth="1"/>
    <col min="4111" max="4111" width="3.125" style="1" customWidth="1"/>
    <col min="4112" max="4112" width="10.625" style="1" customWidth="1"/>
    <col min="4113" max="4114" width="8.875" style="1" customWidth="1"/>
    <col min="4115" max="4116" width="19" style="1" customWidth="1"/>
    <col min="4117" max="4117" width="1.625" style="1" customWidth="1"/>
    <col min="4118" max="4118" width="2.875" style="1" customWidth="1"/>
    <col min="4119" max="4119" width="0" style="1" hidden="1" customWidth="1"/>
    <col min="4120" max="4120" width="7.75" style="1" customWidth="1"/>
    <col min="4121" max="4121" width="1.625" style="1" customWidth="1"/>
    <col min="4122" max="4137" width="4.625" style="1" customWidth="1"/>
    <col min="4138" max="4352" width="9" style="1"/>
    <col min="4353" max="4353" width="2.125" style="1" customWidth="1"/>
    <col min="4354" max="4354" width="1.625" style="1" customWidth="1"/>
    <col min="4355" max="4355" width="3.125" style="1" customWidth="1"/>
    <col min="4356" max="4356" width="10.625" style="1" customWidth="1"/>
    <col min="4357" max="4358" width="8.875" style="1" customWidth="1"/>
    <col min="4359" max="4360" width="18.875" style="1" customWidth="1"/>
    <col min="4361" max="4361" width="3.125" style="1" customWidth="1"/>
    <col min="4362" max="4362" width="10.625" style="1" customWidth="1"/>
    <col min="4363" max="4364" width="8.875" style="1" customWidth="1"/>
    <col min="4365" max="4366" width="19.125" style="1" customWidth="1"/>
    <col min="4367" max="4367" width="3.125" style="1" customWidth="1"/>
    <col min="4368" max="4368" width="10.625" style="1" customWidth="1"/>
    <col min="4369" max="4370" width="8.875" style="1" customWidth="1"/>
    <col min="4371" max="4372" width="19" style="1" customWidth="1"/>
    <col min="4373" max="4373" width="1.625" style="1" customWidth="1"/>
    <col min="4374" max="4374" width="2.875" style="1" customWidth="1"/>
    <col min="4375" max="4375" width="0" style="1" hidden="1" customWidth="1"/>
    <col min="4376" max="4376" width="7.75" style="1" customWidth="1"/>
    <col min="4377" max="4377" width="1.625" style="1" customWidth="1"/>
    <col min="4378" max="4393" width="4.625" style="1" customWidth="1"/>
    <col min="4394" max="4608" width="9" style="1"/>
    <col min="4609" max="4609" width="2.125" style="1" customWidth="1"/>
    <col min="4610" max="4610" width="1.625" style="1" customWidth="1"/>
    <col min="4611" max="4611" width="3.125" style="1" customWidth="1"/>
    <col min="4612" max="4612" width="10.625" style="1" customWidth="1"/>
    <col min="4613" max="4614" width="8.875" style="1" customWidth="1"/>
    <col min="4615" max="4616" width="18.875" style="1" customWidth="1"/>
    <col min="4617" max="4617" width="3.125" style="1" customWidth="1"/>
    <col min="4618" max="4618" width="10.625" style="1" customWidth="1"/>
    <col min="4619" max="4620" width="8.875" style="1" customWidth="1"/>
    <col min="4621" max="4622" width="19.125" style="1" customWidth="1"/>
    <col min="4623" max="4623" width="3.125" style="1" customWidth="1"/>
    <col min="4624" max="4624" width="10.625" style="1" customWidth="1"/>
    <col min="4625" max="4626" width="8.875" style="1" customWidth="1"/>
    <col min="4627" max="4628" width="19" style="1" customWidth="1"/>
    <col min="4629" max="4629" width="1.625" style="1" customWidth="1"/>
    <col min="4630" max="4630" width="2.875" style="1" customWidth="1"/>
    <col min="4631" max="4631" width="0" style="1" hidden="1" customWidth="1"/>
    <col min="4632" max="4632" width="7.75" style="1" customWidth="1"/>
    <col min="4633" max="4633" width="1.625" style="1" customWidth="1"/>
    <col min="4634" max="4649" width="4.625" style="1" customWidth="1"/>
    <col min="4650" max="4864" width="9" style="1"/>
    <col min="4865" max="4865" width="2.125" style="1" customWidth="1"/>
    <col min="4866" max="4866" width="1.625" style="1" customWidth="1"/>
    <col min="4867" max="4867" width="3.125" style="1" customWidth="1"/>
    <col min="4868" max="4868" width="10.625" style="1" customWidth="1"/>
    <col min="4869" max="4870" width="8.875" style="1" customWidth="1"/>
    <col min="4871" max="4872" width="18.875" style="1" customWidth="1"/>
    <col min="4873" max="4873" width="3.125" style="1" customWidth="1"/>
    <col min="4874" max="4874" width="10.625" style="1" customWidth="1"/>
    <col min="4875" max="4876" width="8.875" style="1" customWidth="1"/>
    <col min="4877" max="4878" width="19.125" style="1" customWidth="1"/>
    <col min="4879" max="4879" width="3.125" style="1" customWidth="1"/>
    <col min="4880" max="4880" width="10.625" style="1" customWidth="1"/>
    <col min="4881" max="4882" width="8.875" style="1" customWidth="1"/>
    <col min="4883" max="4884" width="19" style="1" customWidth="1"/>
    <col min="4885" max="4885" width="1.625" style="1" customWidth="1"/>
    <col min="4886" max="4886" width="2.875" style="1" customWidth="1"/>
    <col min="4887" max="4887" width="0" style="1" hidden="1" customWidth="1"/>
    <col min="4888" max="4888" width="7.75" style="1" customWidth="1"/>
    <col min="4889" max="4889" width="1.625" style="1" customWidth="1"/>
    <col min="4890" max="4905" width="4.625" style="1" customWidth="1"/>
    <col min="4906" max="5120" width="9" style="1"/>
    <col min="5121" max="5121" width="2.125" style="1" customWidth="1"/>
    <col min="5122" max="5122" width="1.625" style="1" customWidth="1"/>
    <col min="5123" max="5123" width="3.125" style="1" customWidth="1"/>
    <col min="5124" max="5124" width="10.625" style="1" customWidth="1"/>
    <col min="5125" max="5126" width="8.875" style="1" customWidth="1"/>
    <col min="5127" max="5128" width="18.875" style="1" customWidth="1"/>
    <col min="5129" max="5129" width="3.125" style="1" customWidth="1"/>
    <col min="5130" max="5130" width="10.625" style="1" customWidth="1"/>
    <col min="5131" max="5132" width="8.875" style="1" customWidth="1"/>
    <col min="5133" max="5134" width="19.125" style="1" customWidth="1"/>
    <col min="5135" max="5135" width="3.125" style="1" customWidth="1"/>
    <col min="5136" max="5136" width="10.625" style="1" customWidth="1"/>
    <col min="5137" max="5138" width="8.875" style="1" customWidth="1"/>
    <col min="5139" max="5140" width="19" style="1" customWidth="1"/>
    <col min="5141" max="5141" width="1.625" style="1" customWidth="1"/>
    <col min="5142" max="5142" width="2.875" style="1" customWidth="1"/>
    <col min="5143" max="5143" width="0" style="1" hidden="1" customWidth="1"/>
    <col min="5144" max="5144" width="7.75" style="1" customWidth="1"/>
    <col min="5145" max="5145" width="1.625" style="1" customWidth="1"/>
    <col min="5146" max="5161" width="4.625" style="1" customWidth="1"/>
    <col min="5162" max="5376" width="9" style="1"/>
    <col min="5377" max="5377" width="2.125" style="1" customWidth="1"/>
    <col min="5378" max="5378" width="1.625" style="1" customWidth="1"/>
    <col min="5379" max="5379" width="3.125" style="1" customWidth="1"/>
    <col min="5380" max="5380" width="10.625" style="1" customWidth="1"/>
    <col min="5381" max="5382" width="8.875" style="1" customWidth="1"/>
    <col min="5383" max="5384" width="18.875" style="1" customWidth="1"/>
    <col min="5385" max="5385" width="3.125" style="1" customWidth="1"/>
    <col min="5386" max="5386" width="10.625" style="1" customWidth="1"/>
    <col min="5387" max="5388" width="8.875" style="1" customWidth="1"/>
    <col min="5389" max="5390" width="19.125" style="1" customWidth="1"/>
    <col min="5391" max="5391" width="3.125" style="1" customWidth="1"/>
    <col min="5392" max="5392" width="10.625" style="1" customWidth="1"/>
    <col min="5393" max="5394" width="8.875" style="1" customWidth="1"/>
    <col min="5395" max="5396" width="19" style="1" customWidth="1"/>
    <col min="5397" max="5397" width="1.625" style="1" customWidth="1"/>
    <col min="5398" max="5398" width="2.875" style="1" customWidth="1"/>
    <col min="5399" max="5399" width="0" style="1" hidden="1" customWidth="1"/>
    <col min="5400" max="5400" width="7.75" style="1" customWidth="1"/>
    <col min="5401" max="5401" width="1.625" style="1" customWidth="1"/>
    <col min="5402" max="5417" width="4.625" style="1" customWidth="1"/>
    <col min="5418" max="5632" width="9" style="1"/>
    <col min="5633" max="5633" width="2.125" style="1" customWidth="1"/>
    <col min="5634" max="5634" width="1.625" style="1" customWidth="1"/>
    <col min="5635" max="5635" width="3.125" style="1" customWidth="1"/>
    <col min="5636" max="5636" width="10.625" style="1" customWidth="1"/>
    <col min="5637" max="5638" width="8.875" style="1" customWidth="1"/>
    <col min="5639" max="5640" width="18.875" style="1" customWidth="1"/>
    <col min="5641" max="5641" width="3.125" style="1" customWidth="1"/>
    <col min="5642" max="5642" width="10.625" style="1" customWidth="1"/>
    <col min="5643" max="5644" width="8.875" style="1" customWidth="1"/>
    <col min="5645" max="5646" width="19.125" style="1" customWidth="1"/>
    <col min="5647" max="5647" width="3.125" style="1" customWidth="1"/>
    <col min="5648" max="5648" width="10.625" style="1" customWidth="1"/>
    <col min="5649" max="5650" width="8.875" style="1" customWidth="1"/>
    <col min="5651" max="5652" width="19" style="1" customWidth="1"/>
    <col min="5653" max="5653" width="1.625" style="1" customWidth="1"/>
    <col min="5654" max="5654" width="2.875" style="1" customWidth="1"/>
    <col min="5655" max="5655" width="0" style="1" hidden="1" customWidth="1"/>
    <col min="5656" max="5656" width="7.75" style="1" customWidth="1"/>
    <col min="5657" max="5657" width="1.625" style="1" customWidth="1"/>
    <col min="5658" max="5673" width="4.625" style="1" customWidth="1"/>
    <col min="5674" max="5888" width="9" style="1"/>
    <col min="5889" max="5889" width="2.125" style="1" customWidth="1"/>
    <col min="5890" max="5890" width="1.625" style="1" customWidth="1"/>
    <col min="5891" max="5891" width="3.125" style="1" customWidth="1"/>
    <col min="5892" max="5892" width="10.625" style="1" customWidth="1"/>
    <col min="5893" max="5894" width="8.875" style="1" customWidth="1"/>
    <col min="5895" max="5896" width="18.875" style="1" customWidth="1"/>
    <col min="5897" max="5897" width="3.125" style="1" customWidth="1"/>
    <col min="5898" max="5898" width="10.625" style="1" customWidth="1"/>
    <col min="5899" max="5900" width="8.875" style="1" customWidth="1"/>
    <col min="5901" max="5902" width="19.125" style="1" customWidth="1"/>
    <col min="5903" max="5903" width="3.125" style="1" customWidth="1"/>
    <col min="5904" max="5904" width="10.625" style="1" customWidth="1"/>
    <col min="5905" max="5906" width="8.875" style="1" customWidth="1"/>
    <col min="5907" max="5908" width="19" style="1" customWidth="1"/>
    <col min="5909" max="5909" width="1.625" style="1" customWidth="1"/>
    <col min="5910" max="5910" width="2.875" style="1" customWidth="1"/>
    <col min="5911" max="5911" width="0" style="1" hidden="1" customWidth="1"/>
    <col min="5912" max="5912" width="7.75" style="1" customWidth="1"/>
    <col min="5913" max="5913" width="1.625" style="1" customWidth="1"/>
    <col min="5914" max="5929" width="4.625" style="1" customWidth="1"/>
    <col min="5930" max="6144" width="9" style="1"/>
    <col min="6145" max="6145" width="2.125" style="1" customWidth="1"/>
    <col min="6146" max="6146" width="1.625" style="1" customWidth="1"/>
    <col min="6147" max="6147" width="3.125" style="1" customWidth="1"/>
    <col min="6148" max="6148" width="10.625" style="1" customWidth="1"/>
    <col min="6149" max="6150" width="8.875" style="1" customWidth="1"/>
    <col min="6151" max="6152" width="18.875" style="1" customWidth="1"/>
    <col min="6153" max="6153" width="3.125" style="1" customWidth="1"/>
    <col min="6154" max="6154" width="10.625" style="1" customWidth="1"/>
    <col min="6155" max="6156" width="8.875" style="1" customWidth="1"/>
    <col min="6157" max="6158" width="19.125" style="1" customWidth="1"/>
    <col min="6159" max="6159" width="3.125" style="1" customWidth="1"/>
    <col min="6160" max="6160" width="10.625" style="1" customWidth="1"/>
    <col min="6161" max="6162" width="8.875" style="1" customWidth="1"/>
    <col min="6163" max="6164" width="19" style="1" customWidth="1"/>
    <col min="6165" max="6165" width="1.625" style="1" customWidth="1"/>
    <col min="6166" max="6166" width="2.875" style="1" customWidth="1"/>
    <col min="6167" max="6167" width="0" style="1" hidden="1" customWidth="1"/>
    <col min="6168" max="6168" width="7.75" style="1" customWidth="1"/>
    <col min="6169" max="6169" width="1.625" style="1" customWidth="1"/>
    <col min="6170" max="6185" width="4.625" style="1" customWidth="1"/>
    <col min="6186" max="6400" width="9" style="1"/>
    <col min="6401" max="6401" width="2.125" style="1" customWidth="1"/>
    <col min="6402" max="6402" width="1.625" style="1" customWidth="1"/>
    <col min="6403" max="6403" width="3.125" style="1" customWidth="1"/>
    <col min="6404" max="6404" width="10.625" style="1" customWidth="1"/>
    <col min="6405" max="6406" width="8.875" style="1" customWidth="1"/>
    <col min="6407" max="6408" width="18.875" style="1" customWidth="1"/>
    <col min="6409" max="6409" width="3.125" style="1" customWidth="1"/>
    <col min="6410" max="6410" width="10.625" style="1" customWidth="1"/>
    <col min="6411" max="6412" width="8.875" style="1" customWidth="1"/>
    <col min="6413" max="6414" width="19.125" style="1" customWidth="1"/>
    <col min="6415" max="6415" width="3.125" style="1" customWidth="1"/>
    <col min="6416" max="6416" width="10.625" style="1" customWidth="1"/>
    <col min="6417" max="6418" width="8.875" style="1" customWidth="1"/>
    <col min="6419" max="6420" width="19" style="1" customWidth="1"/>
    <col min="6421" max="6421" width="1.625" style="1" customWidth="1"/>
    <col min="6422" max="6422" width="2.875" style="1" customWidth="1"/>
    <col min="6423" max="6423" width="0" style="1" hidden="1" customWidth="1"/>
    <col min="6424" max="6424" width="7.75" style="1" customWidth="1"/>
    <col min="6425" max="6425" width="1.625" style="1" customWidth="1"/>
    <col min="6426" max="6441" width="4.625" style="1" customWidth="1"/>
    <col min="6442" max="6656" width="9" style="1"/>
    <col min="6657" max="6657" width="2.125" style="1" customWidth="1"/>
    <col min="6658" max="6658" width="1.625" style="1" customWidth="1"/>
    <col min="6659" max="6659" width="3.125" style="1" customWidth="1"/>
    <col min="6660" max="6660" width="10.625" style="1" customWidth="1"/>
    <col min="6661" max="6662" width="8.875" style="1" customWidth="1"/>
    <col min="6663" max="6664" width="18.875" style="1" customWidth="1"/>
    <col min="6665" max="6665" width="3.125" style="1" customWidth="1"/>
    <col min="6666" max="6666" width="10.625" style="1" customWidth="1"/>
    <col min="6667" max="6668" width="8.875" style="1" customWidth="1"/>
    <col min="6669" max="6670" width="19.125" style="1" customWidth="1"/>
    <col min="6671" max="6671" width="3.125" style="1" customWidth="1"/>
    <col min="6672" max="6672" width="10.625" style="1" customWidth="1"/>
    <col min="6673" max="6674" width="8.875" style="1" customWidth="1"/>
    <col min="6675" max="6676" width="19" style="1" customWidth="1"/>
    <col min="6677" max="6677" width="1.625" style="1" customWidth="1"/>
    <col min="6678" max="6678" width="2.875" style="1" customWidth="1"/>
    <col min="6679" max="6679" width="0" style="1" hidden="1" customWidth="1"/>
    <col min="6680" max="6680" width="7.75" style="1" customWidth="1"/>
    <col min="6681" max="6681" width="1.625" style="1" customWidth="1"/>
    <col min="6682" max="6697" width="4.625" style="1" customWidth="1"/>
    <col min="6698" max="6912" width="9" style="1"/>
    <col min="6913" max="6913" width="2.125" style="1" customWidth="1"/>
    <col min="6914" max="6914" width="1.625" style="1" customWidth="1"/>
    <col min="6915" max="6915" width="3.125" style="1" customWidth="1"/>
    <col min="6916" max="6916" width="10.625" style="1" customWidth="1"/>
    <col min="6917" max="6918" width="8.875" style="1" customWidth="1"/>
    <col min="6919" max="6920" width="18.875" style="1" customWidth="1"/>
    <col min="6921" max="6921" width="3.125" style="1" customWidth="1"/>
    <col min="6922" max="6922" width="10.625" style="1" customWidth="1"/>
    <col min="6923" max="6924" width="8.875" style="1" customWidth="1"/>
    <col min="6925" max="6926" width="19.125" style="1" customWidth="1"/>
    <col min="6927" max="6927" width="3.125" style="1" customWidth="1"/>
    <col min="6928" max="6928" width="10.625" style="1" customWidth="1"/>
    <col min="6929" max="6930" width="8.875" style="1" customWidth="1"/>
    <col min="6931" max="6932" width="19" style="1" customWidth="1"/>
    <col min="6933" max="6933" width="1.625" style="1" customWidth="1"/>
    <col min="6934" max="6934" width="2.875" style="1" customWidth="1"/>
    <col min="6935" max="6935" width="0" style="1" hidden="1" customWidth="1"/>
    <col min="6936" max="6936" width="7.75" style="1" customWidth="1"/>
    <col min="6937" max="6937" width="1.625" style="1" customWidth="1"/>
    <col min="6938" max="6953" width="4.625" style="1" customWidth="1"/>
    <col min="6954" max="7168" width="9" style="1"/>
    <col min="7169" max="7169" width="2.125" style="1" customWidth="1"/>
    <col min="7170" max="7170" width="1.625" style="1" customWidth="1"/>
    <col min="7171" max="7171" width="3.125" style="1" customWidth="1"/>
    <col min="7172" max="7172" width="10.625" style="1" customWidth="1"/>
    <col min="7173" max="7174" width="8.875" style="1" customWidth="1"/>
    <col min="7175" max="7176" width="18.875" style="1" customWidth="1"/>
    <col min="7177" max="7177" width="3.125" style="1" customWidth="1"/>
    <col min="7178" max="7178" width="10.625" style="1" customWidth="1"/>
    <col min="7179" max="7180" width="8.875" style="1" customWidth="1"/>
    <col min="7181" max="7182" width="19.125" style="1" customWidth="1"/>
    <col min="7183" max="7183" width="3.125" style="1" customWidth="1"/>
    <col min="7184" max="7184" width="10.625" style="1" customWidth="1"/>
    <col min="7185" max="7186" width="8.875" style="1" customWidth="1"/>
    <col min="7187" max="7188" width="19" style="1" customWidth="1"/>
    <col min="7189" max="7189" width="1.625" style="1" customWidth="1"/>
    <col min="7190" max="7190" width="2.875" style="1" customWidth="1"/>
    <col min="7191" max="7191" width="0" style="1" hidden="1" customWidth="1"/>
    <col min="7192" max="7192" width="7.75" style="1" customWidth="1"/>
    <col min="7193" max="7193" width="1.625" style="1" customWidth="1"/>
    <col min="7194" max="7209" width="4.625" style="1" customWidth="1"/>
    <col min="7210" max="7424" width="9" style="1"/>
    <col min="7425" max="7425" width="2.125" style="1" customWidth="1"/>
    <col min="7426" max="7426" width="1.625" style="1" customWidth="1"/>
    <col min="7427" max="7427" width="3.125" style="1" customWidth="1"/>
    <col min="7428" max="7428" width="10.625" style="1" customWidth="1"/>
    <col min="7429" max="7430" width="8.875" style="1" customWidth="1"/>
    <col min="7431" max="7432" width="18.875" style="1" customWidth="1"/>
    <col min="7433" max="7433" width="3.125" style="1" customWidth="1"/>
    <col min="7434" max="7434" width="10.625" style="1" customWidth="1"/>
    <col min="7435" max="7436" width="8.875" style="1" customWidth="1"/>
    <col min="7437" max="7438" width="19.125" style="1" customWidth="1"/>
    <col min="7439" max="7439" width="3.125" style="1" customWidth="1"/>
    <col min="7440" max="7440" width="10.625" style="1" customWidth="1"/>
    <col min="7441" max="7442" width="8.875" style="1" customWidth="1"/>
    <col min="7443" max="7444" width="19" style="1" customWidth="1"/>
    <col min="7445" max="7445" width="1.625" style="1" customWidth="1"/>
    <col min="7446" max="7446" width="2.875" style="1" customWidth="1"/>
    <col min="7447" max="7447" width="0" style="1" hidden="1" customWidth="1"/>
    <col min="7448" max="7448" width="7.75" style="1" customWidth="1"/>
    <col min="7449" max="7449" width="1.625" style="1" customWidth="1"/>
    <col min="7450" max="7465" width="4.625" style="1" customWidth="1"/>
    <col min="7466" max="7680" width="9" style="1"/>
    <col min="7681" max="7681" width="2.125" style="1" customWidth="1"/>
    <col min="7682" max="7682" width="1.625" style="1" customWidth="1"/>
    <col min="7683" max="7683" width="3.125" style="1" customWidth="1"/>
    <col min="7684" max="7684" width="10.625" style="1" customWidth="1"/>
    <col min="7685" max="7686" width="8.875" style="1" customWidth="1"/>
    <col min="7687" max="7688" width="18.875" style="1" customWidth="1"/>
    <col min="7689" max="7689" width="3.125" style="1" customWidth="1"/>
    <col min="7690" max="7690" width="10.625" style="1" customWidth="1"/>
    <col min="7691" max="7692" width="8.875" style="1" customWidth="1"/>
    <col min="7693" max="7694" width="19.125" style="1" customWidth="1"/>
    <col min="7695" max="7695" width="3.125" style="1" customWidth="1"/>
    <col min="7696" max="7696" width="10.625" style="1" customWidth="1"/>
    <col min="7697" max="7698" width="8.875" style="1" customWidth="1"/>
    <col min="7699" max="7700" width="19" style="1" customWidth="1"/>
    <col min="7701" max="7701" width="1.625" style="1" customWidth="1"/>
    <col min="7702" max="7702" width="2.875" style="1" customWidth="1"/>
    <col min="7703" max="7703" width="0" style="1" hidden="1" customWidth="1"/>
    <col min="7704" max="7704" width="7.75" style="1" customWidth="1"/>
    <col min="7705" max="7705" width="1.625" style="1" customWidth="1"/>
    <col min="7706" max="7721" width="4.625" style="1" customWidth="1"/>
    <col min="7722" max="7936" width="9" style="1"/>
    <col min="7937" max="7937" width="2.125" style="1" customWidth="1"/>
    <col min="7938" max="7938" width="1.625" style="1" customWidth="1"/>
    <col min="7939" max="7939" width="3.125" style="1" customWidth="1"/>
    <col min="7940" max="7940" width="10.625" style="1" customWidth="1"/>
    <col min="7941" max="7942" width="8.875" style="1" customWidth="1"/>
    <col min="7943" max="7944" width="18.875" style="1" customWidth="1"/>
    <col min="7945" max="7945" width="3.125" style="1" customWidth="1"/>
    <col min="7946" max="7946" width="10.625" style="1" customWidth="1"/>
    <col min="7947" max="7948" width="8.875" style="1" customWidth="1"/>
    <col min="7949" max="7950" width="19.125" style="1" customWidth="1"/>
    <col min="7951" max="7951" width="3.125" style="1" customWidth="1"/>
    <col min="7952" max="7952" width="10.625" style="1" customWidth="1"/>
    <col min="7953" max="7954" width="8.875" style="1" customWidth="1"/>
    <col min="7955" max="7956" width="19" style="1" customWidth="1"/>
    <col min="7957" max="7957" width="1.625" style="1" customWidth="1"/>
    <col min="7958" max="7958" width="2.875" style="1" customWidth="1"/>
    <col min="7959" max="7959" width="0" style="1" hidden="1" customWidth="1"/>
    <col min="7960" max="7960" width="7.75" style="1" customWidth="1"/>
    <col min="7961" max="7961" width="1.625" style="1" customWidth="1"/>
    <col min="7962" max="7977" width="4.625" style="1" customWidth="1"/>
    <col min="7978" max="8192" width="9" style="1"/>
    <col min="8193" max="8193" width="2.125" style="1" customWidth="1"/>
    <col min="8194" max="8194" width="1.625" style="1" customWidth="1"/>
    <col min="8195" max="8195" width="3.125" style="1" customWidth="1"/>
    <col min="8196" max="8196" width="10.625" style="1" customWidth="1"/>
    <col min="8197" max="8198" width="8.875" style="1" customWidth="1"/>
    <col min="8199" max="8200" width="18.875" style="1" customWidth="1"/>
    <col min="8201" max="8201" width="3.125" style="1" customWidth="1"/>
    <col min="8202" max="8202" width="10.625" style="1" customWidth="1"/>
    <col min="8203" max="8204" width="8.875" style="1" customWidth="1"/>
    <col min="8205" max="8206" width="19.125" style="1" customWidth="1"/>
    <col min="8207" max="8207" width="3.125" style="1" customWidth="1"/>
    <col min="8208" max="8208" width="10.625" style="1" customWidth="1"/>
    <col min="8209" max="8210" width="8.875" style="1" customWidth="1"/>
    <col min="8211" max="8212" width="19" style="1" customWidth="1"/>
    <col min="8213" max="8213" width="1.625" style="1" customWidth="1"/>
    <col min="8214" max="8214" width="2.875" style="1" customWidth="1"/>
    <col min="8215" max="8215" width="0" style="1" hidden="1" customWidth="1"/>
    <col min="8216" max="8216" width="7.75" style="1" customWidth="1"/>
    <col min="8217" max="8217" width="1.625" style="1" customWidth="1"/>
    <col min="8218" max="8233" width="4.625" style="1" customWidth="1"/>
    <col min="8234" max="8448" width="9" style="1"/>
    <col min="8449" max="8449" width="2.125" style="1" customWidth="1"/>
    <col min="8450" max="8450" width="1.625" style="1" customWidth="1"/>
    <col min="8451" max="8451" width="3.125" style="1" customWidth="1"/>
    <col min="8452" max="8452" width="10.625" style="1" customWidth="1"/>
    <col min="8453" max="8454" width="8.875" style="1" customWidth="1"/>
    <col min="8455" max="8456" width="18.875" style="1" customWidth="1"/>
    <col min="8457" max="8457" width="3.125" style="1" customWidth="1"/>
    <col min="8458" max="8458" width="10.625" style="1" customWidth="1"/>
    <col min="8459" max="8460" width="8.875" style="1" customWidth="1"/>
    <col min="8461" max="8462" width="19.125" style="1" customWidth="1"/>
    <col min="8463" max="8463" width="3.125" style="1" customWidth="1"/>
    <col min="8464" max="8464" width="10.625" style="1" customWidth="1"/>
    <col min="8465" max="8466" width="8.875" style="1" customWidth="1"/>
    <col min="8467" max="8468" width="19" style="1" customWidth="1"/>
    <col min="8469" max="8469" width="1.625" style="1" customWidth="1"/>
    <col min="8470" max="8470" width="2.875" style="1" customWidth="1"/>
    <col min="8471" max="8471" width="0" style="1" hidden="1" customWidth="1"/>
    <col min="8472" max="8472" width="7.75" style="1" customWidth="1"/>
    <col min="8473" max="8473" width="1.625" style="1" customWidth="1"/>
    <col min="8474" max="8489" width="4.625" style="1" customWidth="1"/>
    <col min="8490" max="8704" width="9" style="1"/>
    <col min="8705" max="8705" width="2.125" style="1" customWidth="1"/>
    <col min="8706" max="8706" width="1.625" style="1" customWidth="1"/>
    <col min="8707" max="8707" width="3.125" style="1" customWidth="1"/>
    <col min="8708" max="8708" width="10.625" style="1" customWidth="1"/>
    <col min="8709" max="8710" width="8.875" style="1" customWidth="1"/>
    <col min="8711" max="8712" width="18.875" style="1" customWidth="1"/>
    <col min="8713" max="8713" width="3.125" style="1" customWidth="1"/>
    <col min="8714" max="8714" width="10.625" style="1" customWidth="1"/>
    <col min="8715" max="8716" width="8.875" style="1" customWidth="1"/>
    <col min="8717" max="8718" width="19.125" style="1" customWidth="1"/>
    <col min="8719" max="8719" width="3.125" style="1" customWidth="1"/>
    <col min="8720" max="8720" width="10.625" style="1" customWidth="1"/>
    <col min="8721" max="8722" width="8.875" style="1" customWidth="1"/>
    <col min="8723" max="8724" width="19" style="1" customWidth="1"/>
    <col min="8725" max="8725" width="1.625" style="1" customWidth="1"/>
    <col min="8726" max="8726" width="2.875" style="1" customWidth="1"/>
    <col min="8727" max="8727" width="0" style="1" hidden="1" customWidth="1"/>
    <col min="8728" max="8728" width="7.75" style="1" customWidth="1"/>
    <col min="8729" max="8729" width="1.625" style="1" customWidth="1"/>
    <col min="8730" max="8745" width="4.625" style="1" customWidth="1"/>
    <col min="8746" max="8960" width="9" style="1"/>
    <col min="8961" max="8961" width="2.125" style="1" customWidth="1"/>
    <col min="8962" max="8962" width="1.625" style="1" customWidth="1"/>
    <col min="8963" max="8963" width="3.125" style="1" customWidth="1"/>
    <col min="8964" max="8964" width="10.625" style="1" customWidth="1"/>
    <col min="8965" max="8966" width="8.875" style="1" customWidth="1"/>
    <col min="8967" max="8968" width="18.875" style="1" customWidth="1"/>
    <col min="8969" max="8969" width="3.125" style="1" customWidth="1"/>
    <col min="8970" max="8970" width="10.625" style="1" customWidth="1"/>
    <col min="8971" max="8972" width="8.875" style="1" customWidth="1"/>
    <col min="8973" max="8974" width="19.125" style="1" customWidth="1"/>
    <col min="8975" max="8975" width="3.125" style="1" customWidth="1"/>
    <col min="8976" max="8976" width="10.625" style="1" customWidth="1"/>
    <col min="8977" max="8978" width="8.875" style="1" customWidth="1"/>
    <col min="8979" max="8980" width="19" style="1" customWidth="1"/>
    <col min="8981" max="8981" width="1.625" style="1" customWidth="1"/>
    <col min="8982" max="8982" width="2.875" style="1" customWidth="1"/>
    <col min="8983" max="8983" width="0" style="1" hidden="1" customWidth="1"/>
    <col min="8984" max="8984" width="7.75" style="1" customWidth="1"/>
    <col min="8985" max="8985" width="1.625" style="1" customWidth="1"/>
    <col min="8986" max="9001" width="4.625" style="1" customWidth="1"/>
    <col min="9002" max="9216" width="9" style="1"/>
    <col min="9217" max="9217" width="2.125" style="1" customWidth="1"/>
    <col min="9218" max="9218" width="1.625" style="1" customWidth="1"/>
    <col min="9219" max="9219" width="3.125" style="1" customWidth="1"/>
    <col min="9220" max="9220" width="10.625" style="1" customWidth="1"/>
    <col min="9221" max="9222" width="8.875" style="1" customWidth="1"/>
    <col min="9223" max="9224" width="18.875" style="1" customWidth="1"/>
    <col min="9225" max="9225" width="3.125" style="1" customWidth="1"/>
    <col min="9226" max="9226" width="10.625" style="1" customWidth="1"/>
    <col min="9227" max="9228" width="8.875" style="1" customWidth="1"/>
    <col min="9229" max="9230" width="19.125" style="1" customWidth="1"/>
    <col min="9231" max="9231" width="3.125" style="1" customWidth="1"/>
    <col min="9232" max="9232" width="10.625" style="1" customWidth="1"/>
    <col min="9233" max="9234" width="8.875" style="1" customWidth="1"/>
    <col min="9235" max="9236" width="19" style="1" customWidth="1"/>
    <col min="9237" max="9237" width="1.625" style="1" customWidth="1"/>
    <col min="9238" max="9238" width="2.875" style="1" customWidth="1"/>
    <col min="9239" max="9239" width="0" style="1" hidden="1" customWidth="1"/>
    <col min="9240" max="9240" width="7.75" style="1" customWidth="1"/>
    <col min="9241" max="9241" width="1.625" style="1" customWidth="1"/>
    <col min="9242" max="9257" width="4.625" style="1" customWidth="1"/>
    <col min="9258" max="9472" width="9" style="1"/>
    <col min="9473" max="9473" width="2.125" style="1" customWidth="1"/>
    <col min="9474" max="9474" width="1.625" style="1" customWidth="1"/>
    <col min="9475" max="9475" width="3.125" style="1" customWidth="1"/>
    <col min="9476" max="9476" width="10.625" style="1" customWidth="1"/>
    <col min="9477" max="9478" width="8.875" style="1" customWidth="1"/>
    <col min="9479" max="9480" width="18.875" style="1" customWidth="1"/>
    <col min="9481" max="9481" width="3.125" style="1" customWidth="1"/>
    <col min="9482" max="9482" width="10.625" style="1" customWidth="1"/>
    <col min="9483" max="9484" width="8.875" style="1" customWidth="1"/>
    <col min="9485" max="9486" width="19.125" style="1" customWidth="1"/>
    <col min="9487" max="9487" width="3.125" style="1" customWidth="1"/>
    <col min="9488" max="9488" width="10.625" style="1" customWidth="1"/>
    <col min="9489" max="9490" width="8.875" style="1" customWidth="1"/>
    <col min="9491" max="9492" width="19" style="1" customWidth="1"/>
    <col min="9493" max="9493" width="1.625" style="1" customWidth="1"/>
    <col min="9494" max="9494" width="2.875" style="1" customWidth="1"/>
    <col min="9495" max="9495" width="0" style="1" hidden="1" customWidth="1"/>
    <col min="9496" max="9496" width="7.75" style="1" customWidth="1"/>
    <col min="9497" max="9497" width="1.625" style="1" customWidth="1"/>
    <col min="9498" max="9513" width="4.625" style="1" customWidth="1"/>
    <col min="9514" max="9728" width="9" style="1"/>
    <col min="9729" max="9729" width="2.125" style="1" customWidth="1"/>
    <col min="9730" max="9730" width="1.625" style="1" customWidth="1"/>
    <col min="9731" max="9731" width="3.125" style="1" customWidth="1"/>
    <col min="9732" max="9732" width="10.625" style="1" customWidth="1"/>
    <col min="9733" max="9734" width="8.875" style="1" customWidth="1"/>
    <col min="9735" max="9736" width="18.875" style="1" customWidth="1"/>
    <col min="9737" max="9737" width="3.125" style="1" customWidth="1"/>
    <col min="9738" max="9738" width="10.625" style="1" customWidth="1"/>
    <col min="9739" max="9740" width="8.875" style="1" customWidth="1"/>
    <col min="9741" max="9742" width="19.125" style="1" customWidth="1"/>
    <col min="9743" max="9743" width="3.125" style="1" customWidth="1"/>
    <col min="9744" max="9744" width="10.625" style="1" customWidth="1"/>
    <col min="9745" max="9746" width="8.875" style="1" customWidth="1"/>
    <col min="9747" max="9748" width="19" style="1" customWidth="1"/>
    <col min="9749" max="9749" width="1.625" style="1" customWidth="1"/>
    <col min="9750" max="9750" width="2.875" style="1" customWidth="1"/>
    <col min="9751" max="9751" width="0" style="1" hidden="1" customWidth="1"/>
    <col min="9752" max="9752" width="7.75" style="1" customWidth="1"/>
    <col min="9753" max="9753" width="1.625" style="1" customWidth="1"/>
    <col min="9754" max="9769" width="4.625" style="1" customWidth="1"/>
    <col min="9770" max="9984" width="9" style="1"/>
    <col min="9985" max="9985" width="2.125" style="1" customWidth="1"/>
    <col min="9986" max="9986" width="1.625" style="1" customWidth="1"/>
    <col min="9987" max="9987" width="3.125" style="1" customWidth="1"/>
    <col min="9988" max="9988" width="10.625" style="1" customWidth="1"/>
    <col min="9989" max="9990" width="8.875" style="1" customWidth="1"/>
    <col min="9991" max="9992" width="18.875" style="1" customWidth="1"/>
    <col min="9993" max="9993" width="3.125" style="1" customWidth="1"/>
    <col min="9994" max="9994" width="10.625" style="1" customWidth="1"/>
    <col min="9995" max="9996" width="8.875" style="1" customWidth="1"/>
    <col min="9997" max="9998" width="19.125" style="1" customWidth="1"/>
    <col min="9999" max="9999" width="3.125" style="1" customWidth="1"/>
    <col min="10000" max="10000" width="10.625" style="1" customWidth="1"/>
    <col min="10001" max="10002" width="8.875" style="1" customWidth="1"/>
    <col min="10003" max="10004" width="19" style="1" customWidth="1"/>
    <col min="10005" max="10005" width="1.625" style="1" customWidth="1"/>
    <col min="10006" max="10006" width="2.875" style="1" customWidth="1"/>
    <col min="10007" max="10007" width="0" style="1" hidden="1" customWidth="1"/>
    <col min="10008" max="10008" width="7.75" style="1" customWidth="1"/>
    <col min="10009" max="10009" width="1.625" style="1" customWidth="1"/>
    <col min="10010" max="10025" width="4.625" style="1" customWidth="1"/>
    <col min="10026" max="10240" width="9" style="1"/>
    <col min="10241" max="10241" width="2.125" style="1" customWidth="1"/>
    <col min="10242" max="10242" width="1.625" style="1" customWidth="1"/>
    <col min="10243" max="10243" width="3.125" style="1" customWidth="1"/>
    <col min="10244" max="10244" width="10.625" style="1" customWidth="1"/>
    <col min="10245" max="10246" width="8.875" style="1" customWidth="1"/>
    <col min="10247" max="10248" width="18.875" style="1" customWidth="1"/>
    <col min="10249" max="10249" width="3.125" style="1" customWidth="1"/>
    <col min="10250" max="10250" width="10.625" style="1" customWidth="1"/>
    <col min="10251" max="10252" width="8.875" style="1" customWidth="1"/>
    <col min="10253" max="10254" width="19.125" style="1" customWidth="1"/>
    <col min="10255" max="10255" width="3.125" style="1" customWidth="1"/>
    <col min="10256" max="10256" width="10.625" style="1" customWidth="1"/>
    <col min="10257" max="10258" width="8.875" style="1" customWidth="1"/>
    <col min="10259" max="10260" width="19" style="1" customWidth="1"/>
    <col min="10261" max="10261" width="1.625" style="1" customWidth="1"/>
    <col min="10262" max="10262" width="2.875" style="1" customWidth="1"/>
    <col min="10263" max="10263" width="0" style="1" hidden="1" customWidth="1"/>
    <col min="10264" max="10264" width="7.75" style="1" customWidth="1"/>
    <col min="10265" max="10265" width="1.625" style="1" customWidth="1"/>
    <col min="10266" max="10281" width="4.625" style="1" customWidth="1"/>
    <col min="10282" max="10496" width="9" style="1"/>
    <col min="10497" max="10497" width="2.125" style="1" customWidth="1"/>
    <col min="10498" max="10498" width="1.625" style="1" customWidth="1"/>
    <col min="10499" max="10499" width="3.125" style="1" customWidth="1"/>
    <col min="10500" max="10500" width="10.625" style="1" customWidth="1"/>
    <col min="10501" max="10502" width="8.875" style="1" customWidth="1"/>
    <col min="10503" max="10504" width="18.875" style="1" customWidth="1"/>
    <col min="10505" max="10505" width="3.125" style="1" customWidth="1"/>
    <col min="10506" max="10506" width="10.625" style="1" customWidth="1"/>
    <col min="10507" max="10508" width="8.875" style="1" customWidth="1"/>
    <col min="10509" max="10510" width="19.125" style="1" customWidth="1"/>
    <col min="10511" max="10511" width="3.125" style="1" customWidth="1"/>
    <col min="10512" max="10512" width="10.625" style="1" customWidth="1"/>
    <col min="10513" max="10514" width="8.875" style="1" customWidth="1"/>
    <col min="10515" max="10516" width="19" style="1" customWidth="1"/>
    <col min="10517" max="10517" width="1.625" style="1" customWidth="1"/>
    <col min="10518" max="10518" width="2.875" style="1" customWidth="1"/>
    <col min="10519" max="10519" width="0" style="1" hidden="1" customWidth="1"/>
    <col min="10520" max="10520" width="7.75" style="1" customWidth="1"/>
    <col min="10521" max="10521" width="1.625" style="1" customWidth="1"/>
    <col min="10522" max="10537" width="4.625" style="1" customWidth="1"/>
    <col min="10538" max="10752" width="9" style="1"/>
    <col min="10753" max="10753" width="2.125" style="1" customWidth="1"/>
    <col min="10754" max="10754" width="1.625" style="1" customWidth="1"/>
    <col min="10755" max="10755" width="3.125" style="1" customWidth="1"/>
    <col min="10756" max="10756" width="10.625" style="1" customWidth="1"/>
    <col min="10757" max="10758" width="8.875" style="1" customWidth="1"/>
    <col min="10759" max="10760" width="18.875" style="1" customWidth="1"/>
    <col min="10761" max="10761" width="3.125" style="1" customWidth="1"/>
    <col min="10762" max="10762" width="10.625" style="1" customWidth="1"/>
    <col min="10763" max="10764" width="8.875" style="1" customWidth="1"/>
    <col min="10765" max="10766" width="19.125" style="1" customWidth="1"/>
    <col min="10767" max="10767" width="3.125" style="1" customWidth="1"/>
    <col min="10768" max="10768" width="10.625" style="1" customWidth="1"/>
    <col min="10769" max="10770" width="8.875" style="1" customWidth="1"/>
    <col min="10771" max="10772" width="19" style="1" customWidth="1"/>
    <col min="10773" max="10773" width="1.625" style="1" customWidth="1"/>
    <col min="10774" max="10774" width="2.875" style="1" customWidth="1"/>
    <col min="10775" max="10775" width="0" style="1" hidden="1" customWidth="1"/>
    <col min="10776" max="10776" width="7.75" style="1" customWidth="1"/>
    <col min="10777" max="10777" width="1.625" style="1" customWidth="1"/>
    <col min="10778" max="10793" width="4.625" style="1" customWidth="1"/>
    <col min="10794" max="11008" width="9" style="1"/>
    <col min="11009" max="11009" width="2.125" style="1" customWidth="1"/>
    <col min="11010" max="11010" width="1.625" style="1" customWidth="1"/>
    <col min="11011" max="11011" width="3.125" style="1" customWidth="1"/>
    <col min="11012" max="11012" width="10.625" style="1" customWidth="1"/>
    <col min="11013" max="11014" width="8.875" style="1" customWidth="1"/>
    <col min="11015" max="11016" width="18.875" style="1" customWidth="1"/>
    <col min="11017" max="11017" width="3.125" style="1" customWidth="1"/>
    <col min="11018" max="11018" width="10.625" style="1" customWidth="1"/>
    <col min="11019" max="11020" width="8.875" style="1" customWidth="1"/>
    <col min="11021" max="11022" width="19.125" style="1" customWidth="1"/>
    <col min="11023" max="11023" width="3.125" style="1" customWidth="1"/>
    <col min="11024" max="11024" width="10.625" style="1" customWidth="1"/>
    <col min="11025" max="11026" width="8.875" style="1" customWidth="1"/>
    <col min="11027" max="11028" width="19" style="1" customWidth="1"/>
    <col min="11029" max="11029" width="1.625" style="1" customWidth="1"/>
    <col min="11030" max="11030" width="2.875" style="1" customWidth="1"/>
    <col min="11031" max="11031" width="0" style="1" hidden="1" customWidth="1"/>
    <col min="11032" max="11032" width="7.75" style="1" customWidth="1"/>
    <col min="11033" max="11033" width="1.625" style="1" customWidth="1"/>
    <col min="11034" max="11049" width="4.625" style="1" customWidth="1"/>
    <col min="11050" max="11264" width="9" style="1"/>
    <col min="11265" max="11265" width="2.125" style="1" customWidth="1"/>
    <col min="11266" max="11266" width="1.625" style="1" customWidth="1"/>
    <col min="11267" max="11267" width="3.125" style="1" customWidth="1"/>
    <col min="11268" max="11268" width="10.625" style="1" customWidth="1"/>
    <col min="11269" max="11270" width="8.875" style="1" customWidth="1"/>
    <col min="11271" max="11272" width="18.875" style="1" customWidth="1"/>
    <col min="11273" max="11273" width="3.125" style="1" customWidth="1"/>
    <col min="11274" max="11274" width="10.625" style="1" customWidth="1"/>
    <col min="11275" max="11276" width="8.875" style="1" customWidth="1"/>
    <col min="11277" max="11278" width="19.125" style="1" customWidth="1"/>
    <col min="11279" max="11279" width="3.125" style="1" customWidth="1"/>
    <col min="11280" max="11280" width="10.625" style="1" customWidth="1"/>
    <col min="11281" max="11282" width="8.875" style="1" customWidth="1"/>
    <col min="11283" max="11284" width="19" style="1" customWidth="1"/>
    <col min="11285" max="11285" width="1.625" style="1" customWidth="1"/>
    <col min="11286" max="11286" width="2.875" style="1" customWidth="1"/>
    <col min="11287" max="11287" width="0" style="1" hidden="1" customWidth="1"/>
    <col min="11288" max="11288" width="7.75" style="1" customWidth="1"/>
    <col min="11289" max="11289" width="1.625" style="1" customWidth="1"/>
    <col min="11290" max="11305" width="4.625" style="1" customWidth="1"/>
    <col min="11306" max="11520" width="9" style="1"/>
    <col min="11521" max="11521" width="2.125" style="1" customWidth="1"/>
    <col min="11522" max="11522" width="1.625" style="1" customWidth="1"/>
    <col min="11523" max="11523" width="3.125" style="1" customWidth="1"/>
    <col min="11524" max="11524" width="10.625" style="1" customWidth="1"/>
    <col min="11525" max="11526" width="8.875" style="1" customWidth="1"/>
    <col min="11527" max="11528" width="18.875" style="1" customWidth="1"/>
    <col min="11529" max="11529" width="3.125" style="1" customWidth="1"/>
    <col min="11530" max="11530" width="10.625" style="1" customWidth="1"/>
    <col min="11531" max="11532" width="8.875" style="1" customWidth="1"/>
    <col min="11533" max="11534" width="19.125" style="1" customWidth="1"/>
    <col min="11535" max="11535" width="3.125" style="1" customWidth="1"/>
    <col min="11536" max="11536" width="10.625" style="1" customWidth="1"/>
    <col min="11537" max="11538" width="8.875" style="1" customWidth="1"/>
    <col min="11539" max="11540" width="19" style="1" customWidth="1"/>
    <col min="11541" max="11541" width="1.625" style="1" customWidth="1"/>
    <col min="11542" max="11542" width="2.875" style="1" customWidth="1"/>
    <col min="11543" max="11543" width="0" style="1" hidden="1" customWidth="1"/>
    <col min="11544" max="11544" width="7.75" style="1" customWidth="1"/>
    <col min="11545" max="11545" width="1.625" style="1" customWidth="1"/>
    <col min="11546" max="11561" width="4.625" style="1" customWidth="1"/>
    <col min="11562" max="11776" width="9" style="1"/>
    <col min="11777" max="11777" width="2.125" style="1" customWidth="1"/>
    <col min="11778" max="11778" width="1.625" style="1" customWidth="1"/>
    <col min="11779" max="11779" width="3.125" style="1" customWidth="1"/>
    <col min="11780" max="11780" width="10.625" style="1" customWidth="1"/>
    <col min="11781" max="11782" width="8.875" style="1" customWidth="1"/>
    <col min="11783" max="11784" width="18.875" style="1" customWidth="1"/>
    <col min="11785" max="11785" width="3.125" style="1" customWidth="1"/>
    <col min="11786" max="11786" width="10.625" style="1" customWidth="1"/>
    <col min="11787" max="11788" width="8.875" style="1" customWidth="1"/>
    <col min="11789" max="11790" width="19.125" style="1" customWidth="1"/>
    <col min="11791" max="11791" width="3.125" style="1" customWidth="1"/>
    <col min="11792" max="11792" width="10.625" style="1" customWidth="1"/>
    <col min="11793" max="11794" width="8.875" style="1" customWidth="1"/>
    <col min="11795" max="11796" width="19" style="1" customWidth="1"/>
    <col min="11797" max="11797" width="1.625" style="1" customWidth="1"/>
    <col min="11798" max="11798" width="2.875" style="1" customWidth="1"/>
    <col min="11799" max="11799" width="0" style="1" hidden="1" customWidth="1"/>
    <col min="11800" max="11800" width="7.75" style="1" customWidth="1"/>
    <col min="11801" max="11801" width="1.625" style="1" customWidth="1"/>
    <col min="11802" max="11817" width="4.625" style="1" customWidth="1"/>
    <col min="11818" max="12032" width="9" style="1"/>
    <col min="12033" max="12033" width="2.125" style="1" customWidth="1"/>
    <col min="12034" max="12034" width="1.625" style="1" customWidth="1"/>
    <col min="12035" max="12035" width="3.125" style="1" customWidth="1"/>
    <col min="12036" max="12036" width="10.625" style="1" customWidth="1"/>
    <col min="12037" max="12038" width="8.875" style="1" customWidth="1"/>
    <col min="12039" max="12040" width="18.875" style="1" customWidth="1"/>
    <col min="12041" max="12041" width="3.125" style="1" customWidth="1"/>
    <col min="12042" max="12042" width="10.625" style="1" customWidth="1"/>
    <col min="12043" max="12044" width="8.875" style="1" customWidth="1"/>
    <col min="12045" max="12046" width="19.125" style="1" customWidth="1"/>
    <col min="12047" max="12047" width="3.125" style="1" customWidth="1"/>
    <col min="12048" max="12048" width="10.625" style="1" customWidth="1"/>
    <col min="12049" max="12050" width="8.875" style="1" customWidth="1"/>
    <col min="12051" max="12052" width="19" style="1" customWidth="1"/>
    <col min="12053" max="12053" width="1.625" style="1" customWidth="1"/>
    <col min="12054" max="12054" width="2.875" style="1" customWidth="1"/>
    <col min="12055" max="12055" width="0" style="1" hidden="1" customWidth="1"/>
    <col min="12056" max="12056" width="7.75" style="1" customWidth="1"/>
    <col min="12057" max="12057" width="1.625" style="1" customWidth="1"/>
    <col min="12058" max="12073" width="4.625" style="1" customWidth="1"/>
    <col min="12074" max="12288" width="9" style="1"/>
    <col min="12289" max="12289" width="2.125" style="1" customWidth="1"/>
    <col min="12290" max="12290" width="1.625" style="1" customWidth="1"/>
    <col min="12291" max="12291" width="3.125" style="1" customWidth="1"/>
    <col min="12292" max="12292" width="10.625" style="1" customWidth="1"/>
    <col min="12293" max="12294" width="8.875" style="1" customWidth="1"/>
    <col min="12295" max="12296" width="18.875" style="1" customWidth="1"/>
    <col min="12297" max="12297" width="3.125" style="1" customWidth="1"/>
    <col min="12298" max="12298" width="10.625" style="1" customWidth="1"/>
    <col min="12299" max="12300" width="8.875" style="1" customWidth="1"/>
    <col min="12301" max="12302" width="19.125" style="1" customWidth="1"/>
    <col min="12303" max="12303" width="3.125" style="1" customWidth="1"/>
    <col min="12304" max="12304" width="10.625" style="1" customWidth="1"/>
    <col min="12305" max="12306" width="8.875" style="1" customWidth="1"/>
    <col min="12307" max="12308" width="19" style="1" customWidth="1"/>
    <col min="12309" max="12309" width="1.625" style="1" customWidth="1"/>
    <col min="12310" max="12310" width="2.875" style="1" customWidth="1"/>
    <col min="12311" max="12311" width="0" style="1" hidden="1" customWidth="1"/>
    <col min="12312" max="12312" width="7.75" style="1" customWidth="1"/>
    <col min="12313" max="12313" width="1.625" style="1" customWidth="1"/>
    <col min="12314" max="12329" width="4.625" style="1" customWidth="1"/>
    <col min="12330" max="12544" width="9" style="1"/>
    <col min="12545" max="12545" width="2.125" style="1" customWidth="1"/>
    <col min="12546" max="12546" width="1.625" style="1" customWidth="1"/>
    <col min="12547" max="12547" width="3.125" style="1" customWidth="1"/>
    <col min="12548" max="12548" width="10.625" style="1" customWidth="1"/>
    <col min="12549" max="12550" width="8.875" style="1" customWidth="1"/>
    <col min="12551" max="12552" width="18.875" style="1" customWidth="1"/>
    <col min="12553" max="12553" width="3.125" style="1" customWidth="1"/>
    <col min="12554" max="12554" width="10.625" style="1" customWidth="1"/>
    <col min="12555" max="12556" width="8.875" style="1" customWidth="1"/>
    <col min="12557" max="12558" width="19.125" style="1" customWidth="1"/>
    <col min="12559" max="12559" width="3.125" style="1" customWidth="1"/>
    <col min="12560" max="12560" width="10.625" style="1" customWidth="1"/>
    <col min="12561" max="12562" width="8.875" style="1" customWidth="1"/>
    <col min="12563" max="12564" width="19" style="1" customWidth="1"/>
    <col min="12565" max="12565" width="1.625" style="1" customWidth="1"/>
    <col min="12566" max="12566" width="2.875" style="1" customWidth="1"/>
    <col min="12567" max="12567" width="0" style="1" hidden="1" customWidth="1"/>
    <col min="12568" max="12568" width="7.75" style="1" customWidth="1"/>
    <col min="12569" max="12569" width="1.625" style="1" customWidth="1"/>
    <col min="12570" max="12585" width="4.625" style="1" customWidth="1"/>
    <col min="12586" max="12800" width="9" style="1"/>
    <col min="12801" max="12801" width="2.125" style="1" customWidth="1"/>
    <col min="12802" max="12802" width="1.625" style="1" customWidth="1"/>
    <col min="12803" max="12803" width="3.125" style="1" customWidth="1"/>
    <col min="12804" max="12804" width="10.625" style="1" customWidth="1"/>
    <col min="12805" max="12806" width="8.875" style="1" customWidth="1"/>
    <col min="12807" max="12808" width="18.875" style="1" customWidth="1"/>
    <col min="12809" max="12809" width="3.125" style="1" customWidth="1"/>
    <col min="12810" max="12810" width="10.625" style="1" customWidth="1"/>
    <col min="12811" max="12812" width="8.875" style="1" customWidth="1"/>
    <col min="12813" max="12814" width="19.125" style="1" customWidth="1"/>
    <col min="12815" max="12815" width="3.125" style="1" customWidth="1"/>
    <col min="12816" max="12816" width="10.625" style="1" customWidth="1"/>
    <col min="12817" max="12818" width="8.875" style="1" customWidth="1"/>
    <col min="12819" max="12820" width="19" style="1" customWidth="1"/>
    <col min="12821" max="12821" width="1.625" style="1" customWidth="1"/>
    <col min="12822" max="12822" width="2.875" style="1" customWidth="1"/>
    <col min="12823" max="12823" width="0" style="1" hidden="1" customWidth="1"/>
    <col min="12824" max="12824" width="7.75" style="1" customWidth="1"/>
    <col min="12825" max="12825" width="1.625" style="1" customWidth="1"/>
    <col min="12826" max="12841" width="4.625" style="1" customWidth="1"/>
    <col min="12842" max="13056" width="9" style="1"/>
    <col min="13057" max="13057" width="2.125" style="1" customWidth="1"/>
    <col min="13058" max="13058" width="1.625" style="1" customWidth="1"/>
    <col min="13059" max="13059" width="3.125" style="1" customWidth="1"/>
    <col min="13060" max="13060" width="10.625" style="1" customWidth="1"/>
    <col min="13061" max="13062" width="8.875" style="1" customWidth="1"/>
    <col min="13063" max="13064" width="18.875" style="1" customWidth="1"/>
    <col min="13065" max="13065" width="3.125" style="1" customWidth="1"/>
    <col min="13066" max="13066" width="10.625" style="1" customWidth="1"/>
    <col min="13067" max="13068" width="8.875" style="1" customWidth="1"/>
    <col min="13069" max="13070" width="19.125" style="1" customWidth="1"/>
    <col min="13071" max="13071" width="3.125" style="1" customWidth="1"/>
    <col min="13072" max="13072" width="10.625" style="1" customWidth="1"/>
    <col min="13073" max="13074" width="8.875" style="1" customWidth="1"/>
    <col min="13075" max="13076" width="19" style="1" customWidth="1"/>
    <col min="13077" max="13077" width="1.625" style="1" customWidth="1"/>
    <col min="13078" max="13078" width="2.875" style="1" customWidth="1"/>
    <col min="13079" max="13079" width="0" style="1" hidden="1" customWidth="1"/>
    <col min="13080" max="13080" width="7.75" style="1" customWidth="1"/>
    <col min="13081" max="13081" width="1.625" style="1" customWidth="1"/>
    <col min="13082" max="13097" width="4.625" style="1" customWidth="1"/>
    <col min="13098" max="13312" width="9" style="1"/>
    <col min="13313" max="13313" width="2.125" style="1" customWidth="1"/>
    <col min="13314" max="13314" width="1.625" style="1" customWidth="1"/>
    <col min="13315" max="13315" width="3.125" style="1" customWidth="1"/>
    <col min="13316" max="13316" width="10.625" style="1" customWidth="1"/>
    <col min="13317" max="13318" width="8.875" style="1" customWidth="1"/>
    <col min="13319" max="13320" width="18.875" style="1" customWidth="1"/>
    <col min="13321" max="13321" width="3.125" style="1" customWidth="1"/>
    <col min="13322" max="13322" width="10.625" style="1" customWidth="1"/>
    <col min="13323" max="13324" width="8.875" style="1" customWidth="1"/>
    <col min="13325" max="13326" width="19.125" style="1" customWidth="1"/>
    <col min="13327" max="13327" width="3.125" style="1" customWidth="1"/>
    <col min="13328" max="13328" width="10.625" style="1" customWidth="1"/>
    <col min="13329" max="13330" width="8.875" style="1" customWidth="1"/>
    <col min="13331" max="13332" width="19" style="1" customWidth="1"/>
    <col min="13333" max="13333" width="1.625" style="1" customWidth="1"/>
    <col min="13334" max="13334" width="2.875" style="1" customWidth="1"/>
    <col min="13335" max="13335" width="0" style="1" hidden="1" customWidth="1"/>
    <col min="13336" max="13336" width="7.75" style="1" customWidth="1"/>
    <col min="13337" max="13337" width="1.625" style="1" customWidth="1"/>
    <col min="13338" max="13353" width="4.625" style="1" customWidth="1"/>
    <col min="13354" max="13568" width="9" style="1"/>
    <col min="13569" max="13569" width="2.125" style="1" customWidth="1"/>
    <col min="13570" max="13570" width="1.625" style="1" customWidth="1"/>
    <col min="13571" max="13571" width="3.125" style="1" customWidth="1"/>
    <col min="13572" max="13572" width="10.625" style="1" customWidth="1"/>
    <col min="13573" max="13574" width="8.875" style="1" customWidth="1"/>
    <col min="13575" max="13576" width="18.875" style="1" customWidth="1"/>
    <col min="13577" max="13577" width="3.125" style="1" customWidth="1"/>
    <col min="13578" max="13578" width="10.625" style="1" customWidth="1"/>
    <col min="13579" max="13580" width="8.875" style="1" customWidth="1"/>
    <col min="13581" max="13582" width="19.125" style="1" customWidth="1"/>
    <col min="13583" max="13583" width="3.125" style="1" customWidth="1"/>
    <col min="13584" max="13584" width="10.625" style="1" customWidth="1"/>
    <col min="13585" max="13586" width="8.875" style="1" customWidth="1"/>
    <col min="13587" max="13588" width="19" style="1" customWidth="1"/>
    <col min="13589" max="13589" width="1.625" style="1" customWidth="1"/>
    <col min="13590" max="13590" width="2.875" style="1" customWidth="1"/>
    <col min="13591" max="13591" width="0" style="1" hidden="1" customWidth="1"/>
    <col min="13592" max="13592" width="7.75" style="1" customWidth="1"/>
    <col min="13593" max="13593" width="1.625" style="1" customWidth="1"/>
    <col min="13594" max="13609" width="4.625" style="1" customWidth="1"/>
    <col min="13610" max="13824" width="9" style="1"/>
    <col min="13825" max="13825" width="2.125" style="1" customWidth="1"/>
    <col min="13826" max="13826" width="1.625" style="1" customWidth="1"/>
    <col min="13827" max="13827" width="3.125" style="1" customWidth="1"/>
    <col min="13828" max="13828" width="10.625" style="1" customWidth="1"/>
    <col min="13829" max="13830" width="8.875" style="1" customWidth="1"/>
    <col min="13831" max="13832" width="18.875" style="1" customWidth="1"/>
    <col min="13833" max="13833" width="3.125" style="1" customWidth="1"/>
    <col min="13834" max="13834" width="10.625" style="1" customWidth="1"/>
    <col min="13835" max="13836" width="8.875" style="1" customWidth="1"/>
    <col min="13837" max="13838" width="19.125" style="1" customWidth="1"/>
    <col min="13839" max="13839" width="3.125" style="1" customWidth="1"/>
    <col min="13840" max="13840" width="10.625" style="1" customWidth="1"/>
    <col min="13841" max="13842" width="8.875" style="1" customWidth="1"/>
    <col min="13843" max="13844" width="19" style="1" customWidth="1"/>
    <col min="13845" max="13845" width="1.625" style="1" customWidth="1"/>
    <col min="13846" max="13846" width="2.875" style="1" customWidth="1"/>
    <col min="13847" max="13847" width="0" style="1" hidden="1" customWidth="1"/>
    <col min="13848" max="13848" width="7.75" style="1" customWidth="1"/>
    <col min="13849" max="13849" width="1.625" style="1" customWidth="1"/>
    <col min="13850" max="13865" width="4.625" style="1" customWidth="1"/>
    <col min="13866" max="14080" width="9" style="1"/>
    <col min="14081" max="14081" width="2.125" style="1" customWidth="1"/>
    <col min="14082" max="14082" width="1.625" style="1" customWidth="1"/>
    <col min="14083" max="14083" width="3.125" style="1" customWidth="1"/>
    <col min="14084" max="14084" width="10.625" style="1" customWidth="1"/>
    <col min="14085" max="14086" width="8.875" style="1" customWidth="1"/>
    <col min="14087" max="14088" width="18.875" style="1" customWidth="1"/>
    <col min="14089" max="14089" width="3.125" style="1" customWidth="1"/>
    <col min="14090" max="14090" width="10.625" style="1" customWidth="1"/>
    <col min="14091" max="14092" width="8.875" style="1" customWidth="1"/>
    <col min="14093" max="14094" width="19.125" style="1" customWidth="1"/>
    <col min="14095" max="14095" width="3.125" style="1" customWidth="1"/>
    <col min="14096" max="14096" width="10.625" style="1" customWidth="1"/>
    <col min="14097" max="14098" width="8.875" style="1" customWidth="1"/>
    <col min="14099" max="14100" width="19" style="1" customWidth="1"/>
    <col min="14101" max="14101" width="1.625" style="1" customWidth="1"/>
    <col min="14102" max="14102" width="2.875" style="1" customWidth="1"/>
    <col min="14103" max="14103" width="0" style="1" hidden="1" customWidth="1"/>
    <col min="14104" max="14104" width="7.75" style="1" customWidth="1"/>
    <col min="14105" max="14105" width="1.625" style="1" customWidth="1"/>
    <col min="14106" max="14121" width="4.625" style="1" customWidth="1"/>
    <col min="14122" max="14336" width="9" style="1"/>
    <col min="14337" max="14337" width="2.125" style="1" customWidth="1"/>
    <col min="14338" max="14338" width="1.625" style="1" customWidth="1"/>
    <col min="14339" max="14339" width="3.125" style="1" customWidth="1"/>
    <col min="14340" max="14340" width="10.625" style="1" customWidth="1"/>
    <col min="14341" max="14342" width="8.875" style="1" customWidth="1"/>
    <col min="14343" max="14344" width="18.875" style="1" customWidth="1"/>
    <col min="14345" max="14345" width="3.125" style="1" customWidth="1"/>
    <col min="14346" max="14346" width="10.625" style="1" customWidth="1"/>
    <col min="14347" max="14348" width="8.875" style="1" customWidth="1"/>
    <col min="14349" max="14350" width="19.125" style="1" customWidth="1"/>
    <col min="14351" max="14351" width="3.125" style="1" customWidth="1"/>
    <col min="14352" max="14352" width="10.625" style="1" customWidth="1"/>
    <col min="14353" max="14354" width="8.875" style="1" customWidth="1"/>
    <col min="14355" max="14356" width="19" style="1" customWidth="1"/>
    <col min="14357" max="14357" width="1.625" style="1" customWidth="1"/>
    <col min="14358" max="14358" width="2.875" style="1" customWidth="1"/>
    <col min="14359" max="14359" width="0" style="1" hidden="1" customWidth="1"/>
    <col min="14360" max="14360" width="7.75" style="1" customWidth="1"/>
    <col min="14361" max="14361" width="1.625" style="1" customWidth="1"/>
    <col min="14362" max="14377" width="4.625" style="1" customWidth="1"/>
    <col min="14378" max="14592" width="9" style="1"/>
    <col min="14593" max="14593" width="2.125" style="1" customWidth="1"/>
    <col min="14594" max="14594" width="1.625" style="1" customWidth="1"/>
    <col min="14595" max="14595" width="3.125" style="1" customWidth="1"/>
    <col min="14596" max="14596" width="10.625" style="1" customWidth="1"/>
    <col min="14597" max="14598" width="8.875" style="1" customWidth="1"/>
    <col min="14599" max="14600" width="18.875" style="1" customWidth="1"/>
    <col min="14601" max="14601" width="3.125" style="1" customWidth="1"/>
    <col min="14602" max="14602" width="10.625" style="1" customWidth="1"/>
    <col min="14603" max="14604" width="8.875" style="1" customWidth="1"/>
    <col min="14605" max="14606" width="19.125" style="1" customWidth="1"/>
    <col min="14607" max="14607" width="3.125" style="1" customWidth="1"/>
    <col min="14608" max="14608" width="10.625" style="1" customWidth="1"/>
    <col min="14609" max="14610" width="8.875" style="1" customWidth="1"/>
    <col min="14611" max="14612" width="19" style="1" customWidth="1"/>
    <col min="14613" max="14613" width="1.625" style="1" customWidth="1"/>
    <col min="14614" max="14614" width="2.875" style="1" customWidth="1"/>
    <col min="14615" max="14615" width="0" style="1" hidden="1" customWidth="1"/>
    <col min="14616" max="14616" width="7.75" style="1" customWidth="1"/>
    <col min="14617" max="14617" width="1.625" style="1" customWidth="1"/>
    <col min="14618" max="14633" width="4.625" style="1" customWidth="1"/>
    <col min="14634" max="14848" width="9" style="1"/>
    <col min="14849" max="14849" width="2.125" style="1" customWidth="1"/>
    <col min="14850" max="14850" width="1.625" style="1" customWidth="1"/>
    <col min="14851" max="14851" width="3.125" style="1" customWidth="1"/>
    <col min="14852" max="14852" width="10.625" style="1" customWidth="1"/>
    <col min="14853" max="14854" width="8.875" style="1" customWidth="1"/>
    <col min="14855" max="14856" width="18.875" style="1" customWidth="1"/>
    <col min="14857" max="14857" width="3.125" style="1" customWidth="1"/>
    <col min="14858" max="14858" width="10.625" style="1" customWidth="1"/>
    <col min="14859" max="14860" width="8.875" style="1" customWidth="1"/>
    <col min="14861" max="14862" width="19.125" style="1" customWidth="1"/>
    <col min="14863" max="14863" width="3.125" style="1" customWidth="1"/>
    <col min="14864" max="14864" width="10.625" style="1" customWidth="1"/>
    <col min="14865" max="14866" width="8.875" style="1" customWidth="1"/>
    <col min="14867" max="14868" width="19" style="1" customWidth="1"/>
    <col min="14869" max="14869" width="1.625" style="1" customWidth="1"/>
    <col min="14870" max="14870" width="2.875" style="1" customWidth="1"/>
    <col min="14871" max="14871" width="0" style="1" hidden="1" customWidth="1"/>
    <col min="14872" max="14872" width="7.75" style="1" customWidth="1"/>
    <col min="14873" max="14873" width="1.625" style="1" customWidth="1"/>
    <col min="14874" max="14889" width="4.625" style="1" customWidth="1"/>
    <col min="14890" max="15104" width="9" style="1"/>
    <col min="15105" max="15105" width="2.125" style="1" customWidth="1"/>
    <col min="15106" max="15106" width="1.625" style="1" customWidth="1"/>
    <col min="15107" max="15107" width="3.125" style="1" customWidth="1"/>
    <col min="15108" max="15108" width="10.625" style="1" customWidth="1"/>
    <col min="15109" max="15110" width="8.875" style="1" customWidth="1"/>
    <col min="15111" max="15112" width="18.875" style="1" customWidth="1"/>
    <col min="15113" max="15113" width="3.125" style="1" customWidth="1"/>
    <col min="15114" max="15114" width="10.625" style="1" customWidth="1"/>
    <col min="15115" max="15116" width="8.875" style="1" customWidth="1"/>
    <col min="15117" max="15118" width="19.125" style="1" customWidth="1"/>
    <col min="15119" max="15119" width="3.125" style="1" customWidth="1"/>
    <col min="15120" max="15120" width="10.625" style="1" customWidth="1"/>
    <col min="15121" max="15122" width="8.875" style="1" customWidth="1"/>
    <col min="15123" max="15124" width="19" style="1" customWidth="1"/>
    <col min="15125" max="15125" width="1.625" style="1" customWidth="1"/>
    <col min="15126" max="15126" width="2.875" style="1" customWidth="1"/>
    <col min="15127" max="15127" width="0" style="1" hidden="1" customWidth="1"/>
    <col min="15128" max="15128" width="7.75" style="1" customWidth="1"/>
    <col min="15129" max="15129" width="1.625" style="1" customWidth="1"/>
    <col min="15130" max="15145" width="4.625" style="1" customWidth="1"/>
    <col min="15146" max="15360" width="9" style="1"/>
    <col min="15361" max="15361" width="2.125" style="1" customWidth="1"/>
    <col min="15362" max="15362" width="1.625" style="1" customWidth="1"/>
    <col min="15363" max="15363" width="3.125" style="1" customWidth="1"/>
    <col min="15364" max="15364" width="10.625" style="1" customWidth="1"/>
    <col min="15365" max="15366" width="8.875" style="1" customWidth="1"/>
    <col min="15367" max="15368" width="18.875" style="1" customWidth="1"/>
    <col min="15369" max="15369" width="3.125" style="1" customWidth="1"/>
    <col min="15370" max="15370" width="10.625" style="1" customWidth="1"/>
    <col min="15371" max="15372" width="8.875" style="1" customWidth="1"/>
    <col min="15373" max="15374" width="19.125" style="1" customWidth="1"/>
    <col min="15375" max="15375" width="3.125" style="1" customWidth="1"/>
    <col min="15376" max="15376" width="10.625" style="1" customWidth="1"/>
    <col min="15377" max="15378" width="8.875" style="1" customWidth="1"/>
    <col min="15379" max="15380" width="19" style="1" customWidth="1"/>
    <col min="15381" max="15381" width="1.625" style="1" customWidth="1"/>
    <col min="15382" max="15382" width="2.875" style="1" customWidth="1"/>
    <col min="15383" max="15383" width="0" style="1" hidden="1" customWidth="1"/>
    <col min="15384" max="15384" width="7.75" style="1" customWidth="1"/>
    <col min="15385" max="15385" width="1.625" style="1" customWidth="1"/>
    <col min="15386" max="15401" width="4.625" style="1" customWidth="1"/>
    <col min="15402" max="15616" width="9" style="1"/>
    <col min="15617" max="15617" width="2.125" style="1" customWidth="1"/>
    <col min="15618" max="15618" width="1.625" style="1" customWidth="1"/>
    <col min="15619" max="15619" width="3.125" style="1" customWidth="1"/>
    <col min="15620" max="15620" width="10.625" style="1" customWidth="1"/>
    <col min="15621" max="15622" width="8.875" style="1" customWidth="1"/>
    <col min="15623" max="15624" width="18.875" style="1" customWidth="1"/>
    <col min="15625" max="15625" width="3.125" style="1" customWidth="1"/>
    <col min="15626" max="15626" width="10.625" style="1" customWidth="1"/>
    <col min="15627" max="15628" width="8.875" style="1" customWidth="1"/>
    <col min="15629" max="15630" width="19.125" style="1" customWidth="1"/>
    <col min="15631" max="15631" width="3.125" style="1" customWidth="1"/>
    <col min="15632" max="15632" width="10.625" style="1" customWidth="1"/>
    <col min="15633" max="15634" width="8.875" style="1" customWidth="1"/>
    <col min="15635" max="15636" width="19" style="1" customWidth="1"/>
    <col min="15637" max="15637" width="1.625" style="1" customWidth="1"/>
    <col min="15638" max="15638" width="2.875" style="1" customWidth="1"/>
    <col min="15639" max="15639" width="0" style="1" hidden="1" customWidth="1"/>
    <col min="15640" max="15640" width="7.75" style="1" customWidth="1"/>
    <col min="15641" max="15641" width="1.625" style="1" customWidth="1"/>
    <col min="15642" max="15657" width="4.625" style="1" customWidth="1"/>
    <col min="15658" max="15872" width="9" style="1"/>
    <col min="15873" max="15873" width="2.125" style="1" customWidth="1"/>
    <col min="15874" max="15874" width="1.625" style="1" customWidth="1"/>
    <col min="15875" max="15875" width="3.125" style="1" customWidth="1"/>
    <col min="15876" max="15876" width="10.625" style="1" customWidth="1"/>
    <col min="15877" max="15878" width="8.875" style="1" customWidth="1"/>
    <col min="15879" max="15880" width="18.875" style="1" customWidth="1"/>
    <col min="15881" max="15881" width="3.125" style="1" customWidth="1"/>
    <col min="15882" max="15882" width="10.625" style="1" customWidth="1"/>
    <col min="15883" max="15884" width="8.875" style="1" customWidth="1"/>
    <col min="15885" max="15886" width="19.125" style="1" customWidth="1"/>
    <col min="15887" max="15887" width="3.125" style="1" customWidth="1"/>
    <col min="15888" max="15888" width="10.625" style="1" customWidth="1"/>
    <col min="15889" max="15890" width="8.875" style="1" customWidth="1"/>
    <col min="15891" max="15892" width="19" style="1" customWidth="1"/>
    <col min="15893" max="15893" width="1.625" style="1" customWidth="1"/>
    <col min="15894" max="15894" width="2.875" style="1" customWidth="1"/>
    <col min="15895" max="15895" width="0" style="1" hidden="1" customWidth="1"/>
    <col min="15896" max="15896" width="7.75" style="1" customWidth="1"/>
    <col min="15897" max="15897" width="1.625" style="1" customWidth="1"/>
    <col min="15898" max="15913" width="4.625" style="1" customWidth="1"/>
    <col min="15914" max="16128" width="9" style="1"/>
    <col min="16129" max="16129" width="2.125" style="1" customWidth="1"/>
    <col min="16130" max="16130" width="1.625" style="1" customWidth="1"/>
    <col min="16131" max="16131" width="3.125" style="1" customWidth="1"/>
    <col min="16132" max="16132" width="10.625" style="1" customWidth="1"/>
    <col min="16133" max="16134" width="8.875" style="1" customWidth="1"/>
    <col min="16135" max="16136" width="18.875" style="1" customWidth="1"/>
    <col min="16137" max="16137" width="3.125" style="1" customWidth="1"/>
    <col min="16138" max="16138" width="10.625" style="1" customWidth="1"/>
    <col min="16139" max="16140" width="8.875" style="1" customWidth="1"/>
    <col min="16141" max="16142" width="19.125" style="1" customWidth="1"/>
    <col min="16143" max="16143" width="3.125" style="1" customWidth="1"/>
    <col min="16144" max="16144" width="10.625" style="1" customWidth="1"/>
    <col min="16145" max="16146" width="8.875" style="1" customWidth="1"/>
    <col min="16147" max="16148" width="19" style="1" customWidth="1"/>
    <col min="16149" max="16149" width="1.625" style="1" customWidth="1"/>
    <col min="16150" max="16150" width="2.875" style="1" customWidth="1"/>
    <col min="16151" max="16151" width="0" style="1" hidden="1" customWidth="1"/>
    <col min="16152" max="16152" width="7.75" style="1" customWidth="1"/>
    <col min="16153" max="16153" width="1.625" style="1" customWidth="1"/>
    <col min="16154" max="16169" width="4.625" style="1" customWidth="1"/>
    <col min="16170" max="16384" width="9" style="1"/>
  </cols>
  <sheetData>
    <row r="1" spans="2:25" ht="8.25" customHeight="1" x14ac:dyDescent="0.15"/>
    <row r="2" spans="2:25" ht="6.75" customHeight="1" thickBot="1" x14ac:dyDescent="0.2">
      <c r="B2" s="4"/>
      <c r="C2" s="5"/>
      <c r="D2" s="4"/>
      <c r="E2" s="4"/>
      <c r="F2" s="4"/>
      <c r="G2" s="4"/>
      <c r="H2" s="4"/>
      <c r="I2" s="5"/>
      <c r="J2" s="4"/>
      <c r="K2" s="4"/>
      <c r="L2" s="4"/>
      <c r="M2" s="4"/>
      <c r="N2" s="4"/>
      <c r="O2" s="5"/>
      <c r="P2" s="4"/>
      <c r="Q2" s="4"/>
      <c r="R2" s="4"/>
      <c r="S2" s="4"/>
      <c r="T2" s="4"/>
      <c r="U2" s="4"/>
      <c r="V2" s="4"/>
      <c r="W2" s="6"/>
      <c r="X2" s="4"/>
      <c r="Y2" s="4"/>
    </row>
    <row r="3" spans="2:25" ht="33" customHeight="1" thickBot="1" x14ac:dyDescent="0.2">
      <c r="B3" s="7"/>
      <c r="C3" s="8" t="str">
        <f>IFERROR(IF(C6=INDEX(W12:W23,MATCH(C6,W12:W23,0),1),"新聞休刊日のため、折込広告不可","2026年6月改定　北日本新聞折込発注書"),"2026年6月改定　北日本新聞折込広告申込書")</f>
        <v>2026年6月改定　北日本新聞折込広告申込書</v>
      </c>
      <c r="D3" s="9"/>
      <c r="E3" s="9"/>
      <c r="F3" s="9"/>
      <c r="G3" s="9"/>
      <c r="H3" s="10"/>
      <c r="I3" s="11" t="s">
        <v>0</v>
      </c>
      <c r="J3" s="12"/>
      <c r="K3" s="13"/>
      <c r="L3" s="14" t="s">
        <v>1</v>
      </c>
      <c r="M3" s="15"/>
      <c r="N3" s="16" t="s">
        <v>2</v>
      </c>
      <c r="O3" s="17" t="s">
        <v>3</v>
      </c>
      <c r="P3" s="18"/>
      <c r="Q3" s="18"/>
      <c r="R3" s="18"/>
      <c r="S3" s="18"/>
      <c r="T3" s="19"/>
      <c r="U3" s="20"/>
      <c r="V3" s="21"/>
      <c r="W3" s="22"/>
      <c r="X3" s="21"/>
      <c r="Y3" s="4"/>
    </row>
    <row r="4" spans="2:25" ht="6.75" customHeight="1" thickBot="1" x14ac:dyDescent="0.2">
      <c r="B4" s="4"/>
      <c r="C4" s="5"/>
      <c r="D4" s="4"/>
      <c r="E4" s="4"/>
      <c r="F4" s="4"/>
      <c r="G4" s="4"/>
      <c r="H4" s="4"/>
      <c r="I4" s="5"/>
      <c r="J4" s="4"/>
      <c r="K4" s="4"/>
      <c r="L4" s="4"/>
      <c r="M4" s="4"/>
      <c r="N4" s="4"/>
      <c r="O4" s="5"/>
      <c r="P4" s="4"/>
      <c r="Q4" s="4"/>
      <c r="R4" s="4"/>
      <c r="S4" s="4"/>
      <c r="T4" s="4"/>
      <c r="U4" s="4"/>
      <c r="V4" s="4"/>
      <c r="W4" s="6"/>
      <c r="X4" s="4"/>
      <c r="Y4" s="4"/>
    </row>
    <row r="5" spans="2:25" ht="21" customHeight="1" x14ac:dyDescent="0.15">
      <c r="B5" s="7"/>
      <c r="C5" s="23" t="s">
        <v>4</v>
      </c>
      <c r="D5" s="24"/>
      <c r="E5" s="25"/>
      <c r="F5" s="26" t="s">
        <v>5</v>
      </c>
      <c r="G5" s="23" t="s">
        <v>6</v>
      </c>
      <c r="H5" s="25"/>
      <c r="I5" s="23" t="s">
        <v>7</v>
      </c>
      <c r="J5" s="24"/>
      <c r="K5" s="24"/>
      <c r="L5" s="25"/>
      <c r="M5" s="27" t="s">
        <v>8</v>
      </c>
      <c r="N5" s="27" t="s">
        <v>9</v>
      </c>
      <c r="O5" s="23" t="s">
        <v>10</v>
      </c>
      <c r="P5" s="24"/>
      <c r="Q5" s="24"/>
      <c r="R5" s="25"/>
      <c r="S5" s="23" t="s">
        <v>11</v>
      </c>
      <c r="T5" s="25"/>
      <c r="U5" s="28"/>
      <c r="V5" s="28"/>
      <c r="W5" s="29"/>
      <c r="X5" s="28"/>
      <c r="Y5" s="4"/>
    </row>
    <row r="6" spans="2:25" ht="15.75" customHeight="1" x14ac:dyDescent="0.15">
      <c r="B6" s="7"/>
      <c r="C6" s="30"/>
      <c r="D6" s="31"/>
      <c r="E6" s="32" t="str">
        <f>IF(C6="","",IF(C6="----/-/-","",TEXT(C6,"aaa")))</f>
        <v/>
      </c>
      <c r="F6" s="33"/>
      <c r="G6" s="34"/>
      <c r="H6" s="35"/>
      <c r="I6" s="34"/>
      <c r="J6" s="36"/>
      <c r="K6" s="36"/>
      <c r="L6" s="35"/>
      <c r="M6" s="37">
        <f>SUM(N35,T43,R44,R45,S45,T45,S47,T47)</f>
        <v>0</v>
      </c>
      <c r="N6" s="38"/>
      <c r="O6" s="30" t="s">
        <v>12</v>
      </c>
      <c r="P6" s="39"/>
      <c r="Q6" s="40"/>
      <c r="R6" s="32" t="str">
        <f>IF(O6="","",IF(O6="----/-/-","",TEXT(O6,"aaa")))</f>
        <v/>
      </c>
      <c r="S6" s="41"/>
      <c r="T6" s="42"/>
      <c r="U6" s="7"/>
      <c r="V6" s="7"/>
      <c r="W6" s="43"/>
      <c r="X6" s="7"/>
      <c r="Y6" s="4"/>
    </row>
    <row r="7" spans="2:25" ht="15.75" customHeight="1" thickBot="1" x14ac:dyDescent="0.2">
      <c r="B7" s="7"/>
      <c r="C7" s="44"/>
      <c r="D7" s="45"/>
      <c r="E7" s="46"/>
      <c r="F7" s="47"/>
      <c r="G7" s="48"/>
      <c r="H7" s="49"/>
      <c r="I7" s="48"/>
      <c r="J7" s="50"/>
      <c r="K7" s="50"/>
      <c r="L7" s="49"/>
      <c r="M7" s="51"/>
      <c r="N7" s="52"/>
      <c r="O7" s="53"/>
      <c r="P7" s="54"/>
      <c r="Q7" s="55"/>
      <c r="R7" s="46"/>
      <c r="S7" s="56"/>
      <c r="T7" s="57"/>
      <c r="U7" s="7"/>
      <c r="V7" s="7"/>
      <c r="W7" s="43"/>
      <c r="X7" s="7"/>
      <c r="Y7" s="4"/>
    </row>
    <row r="8" spans="2:25" ht="15" customHeight="1" thickBot="1" x14ac:dyDescent="0.2">
      <c r="B8" s="4"/>
      <c r="C8" s="58" t="s">
        <v>13</v>
      </c>
      <c r="D8" s="58"/>
      <c r="E8" s="58"/>
      <c r="F8" s="58"/>
      <c r="G8" s="58"/>
      <c r="H8" s="58"/>
      <c r="I8" s="58"/>
      <c r="J8" s="58"/>
      <c r="K8" s="58"/>
      <c r="L8" s="58"/>
      <c r="M8" s="58"/>
      <c r="N8" s="59" t="s">
        <v>14</v>
      </c>
      <c r="O8" s="59"/>
      <c r="P8" s="59"/>
      <c r="Q8" s="59"/>
      <c r="R8" s="59"/>
      <c r="S8" s="59"/>
      <c r="T8" s="59"/>
      <c r="U8" s="60"/>
      <c r="V8" s="60"/>
      <c r="W8" s="61"/>
      <c r="X8" s="60"/>
      <c r="Y8" s="4"/>
    </row>
    <row r="9" spans="2:25" ht="18.75" customHeight="1" x14ac:dyDescent="0.15">
      <c r="C9" s="62" t="s">
        <v>15</v>
      </c>
      <c r="D9" s="63"/>
      <c r="E9" s="63"/>
      <c r="F9" s="63"/>
      <c r="G9" s="63"/>
      <c r="H9" s="64"/>
      <c r="I9" s="62" t="s">
        <v>16</v>
      </c>
      <c r="J9" s="63"/>
      <c r="K9" s="63"/>
      <c r="L9" s="63"/>
      <c r="M9" s="63"/>
      <c r="N9" s="64"/>
      <c r="O9" s="65" t="s">
        <v>17</v>
      </c>
      <c r="P9" s="66"/>
      <c r="Q9" s="66"/>
      <c r="R9" s="66"/>
      <c r="S9" s="66"/>
      <c r="T9" s="67"/>
      <c r="V9" s="68"/>
      <c r="W9" s="69"/>
      <c r="X9" s="68"/>
    </row>
    <row r="10" spans="2:25" ht="18.75" customHeight="1" thickBot="1" x14ac:dyDescent="0.2">
      <c r="B10" s="4"/>
      <c r="C10" s="70" t="s">
        <v>18</v>
      </c>
      <c r="D10" s="71"/>
      <c r="E10" s="72" t="s">
        <v>19</v>
      </c>
      <c r="F10" s="72" t="s">
        <v>20</v>
      </c>
      <c r="G10" s="73" t="s">
        <v>21</v>
      </c>
      <c r="H10" s="74"/>
      <c r="I10" s="70" t="s">
        <v>18</v>
      </c>
      <c r="J10" s="71"/>
      <c r="K10" s="72" t="s">
        <v>19</v>
      </c>
      <c r="L10" s="72" t="s">
        <v>20</v>
      </c>
      <c r="M10" s="73" t="s">
        <v>21</v>
      </c>
      <c r="N10" s="74"/>
      <c r="O10" s="70" t="s">
        <v>18</v>
      </c>
      <c r="P10" s="71"/>
      <c r="Q10" s="72" t="s">
        <v>19</v>
      </c>
      <c r="R10" s="72" t="s">
        <v>20</v>
      </c>
      <c r="S10" s="73" t="s">
        <v>21</v>
      </c>
      <c r="T10" s="74"/>
      <c r="U10" s="4"/>
      <c r="V10" s="75"/>
      <c r="W10" s="43"/>
      <c r="X10" s="75"/>
      <c r="Y10" s="4"/>
    </row>
    <row r="11" spans="2:25" ht="18.75" customHeight="1" thickTop="1" x14ac:dyDescent="0.15">
      <c r="B11" s="4"/>
      <c r="C11" s="76"/>
      <c r="D11" s="77" t="s">
        <v>22</v>
      </c>
      <c r="E11" s="78">
        <v>5090</v>
      </c>
      <c r="F11" s="79"/>
      <c r="G11" s="80"/>
      <c r="H11" s="81"/>
      <c r="I11" s="76"/>
      <c r="J11" s="77" t="s">
        <v>23</v>
      </c>
      <c r="K11" s="78">
        <v>1820</v>
      </c>
      <c r="L11" s="79"/>
      <c r="M11" s="80"/>
      <c r="N11" s="81"/>
      <c r="O11" s="76"/>
      <c r="P11" s="77" t="s">
        <v>24</v>
      </c>
      <c r="Q11" s="78">
        <v>1980</v>
      </c>
      <c r="R11" s="79"/>
      <c r="S11" s="80"/>
      <c r="T11" s="81"/>
      <c r="U11" s="4"/>
      <c r="V11" s="7"/>
      <c r="W11" s="82" t="s">
        <v>25</v>
      </c>
      <c r="X11" s="4"/>
    </row>
    <row r="12" spans="2:25" ht="18.75" customHeight="1" x14ac:dyDescent="0.15">
      <c r="B12" s="4"/>
      <c r="C12" s="83"/>
      <c r="D12" s="84" t="s">
        <v>26</v>
      </c>
      <c r="E12" s="85">
        <v>2650</v>
      </c>
      <c r="F12" s="86"/>
      <c r="G12" s="87"/>
      <c r="H12" s="88"/>
      <c r="I12" s="83"/>
      <c r="J12" s="84" t="s">
        <v>27</v>
      </c>
      <c r="K12" s="85">
        <v>2850</v>
      </c>
      <c r="L12" s="86"/>
      <c r="M12" s="87"/>
      <c r="N12" s="88"/>
      <c r="O12" s="83"/>
      <c r="P12" s="84" t="s">
        <v>28</v>
      </c>
      <c r="Q12" s="85">
        <v>1370</v>
      </c>
      <c r="R12" s="86"/>
      <c r="S12" s="87"/>
      <c r="T12" s="88"/>
      <c r="U12" s="4"/>
      <c r="V12" s="7"/>
      <c r="W12" s="89">
        <v>46024</v>
      </c>
      <c r="X12" s="4"/>
    </row>
    <row r="13" spans="2:25" ht="18.75" customHeight="1" thickBot="1" x14ac:dyDescent="0.2">
      <c r="B13" s="4"/>
      <c r="C13" s="83"/>
      <c r="D13" s="84" t="s">
        <v>29</v>
      </c>
      <c r="E13" s="85">
        <v>5960</v>
      </c>
      <c r="F13" s="86"/>
      <c r="G13" s="87"/>
      <c r="H13" s="88"/>
      <c r="I13" s="90"/>
      <c r="J13" s="91" t="s">
        <v>30</v>
      </c>
      <c r="K13" s="92">
        <v>1900</v>
      </c>
      <c r="L13" s="93"/>
      <c r="M13" s="94"/>
      <c r="N13" s="95"/>
      <c r="O13" s="96" t="s">
        <v>31</v>
      </c>
      <c r="P13" s="84" t="s">
        <v>32</v>
      </c>
      <c r="Q13" s="85">
        <v>2500</v>
      </c>
      <c r="R13" s="86"/>
      <c r="S13" s="87"/>
      <c r="T13" s="88"/>
      <c r="U13" s="4"/>
      <c r="V13" s="7"/>
      <c r="W13" s="89">
        <v>46062</v>
      </c>
      <c r="X13" s="4"/>
    </row>
    <row r="14" spans="2:25" ht="18.75" customHeight="1" thickTop="1" thickBot="1" x14ac:dyDescent="0.2">
      <c r="B14" s="4"/>
      <c r="C14" s="83"/>
      <c r="D14" s="84" t="s">
        <v>33</v>
      </c>
      <c r="E14" s="85">
        <v>3210</v>
      </c>
      <c r="F14" s="86"/>
      <c r="G14" s="87"/>
      <c r="H14" s="88"/>
      <c r="I14" s="97" t="s">
        <v>34</v>
      </c>
      <c r="J14" s="98"/>
      <c r="K14" s="99">
        <f>SUM(K11:K13)</f>
        <v>6570</v>
      </c>
      <c r="L14" s="100">
        <f>SUM(L11:L13)</f>
        <v>0</v>
      </c>
      <c r="M14" s="101"/>
      <c r="N14" s="102"/>
      <c r="O14" s="90"/>
      <c r="P14" s="91" t="s">
        <v>35</v>
      </c>
      <c r="Q14" s="92">
        <v>690</v>
      </c>
      <c r="R14" s="93"/>
      <c r="S14" s="94"/>
      <c r="T14" s="95"/>
      <c r="U14" s="4"/>
      <c r="V14" s="7"/>
      <c r="W14" s="89">
        <v>46097</v>
      </c>
      <c r="X14" s="4"/>
    </row>
    <row r="15" spans="2:25" ht="18.75" customHeight="1" thickTop="1" thickBot="1" x14ac:dyDescent="0.2">
      <c r="B15" s="4"/>
      <c r="C15" s="83"/>
      <c r="D15" s="84" t="s">
        <v>36</v>
      </c>
      <c r="E15" s="85">
        <v>2210</v>
      </c>
      <c r="F15" s="86"/>
      <c r="G15" s="87"/>
      <c r="H15" s="88"/>
      <c r="I15" s="62" t="s">
        <v>37</v>
      </c>
      <c r="J15" s="63"/>
      <c r="K15" s="63"/>
      <c r="L15" s="63"/>
      <c r="M15" s="63"/>
      <c r="N15" s="64"/>
      <c r="O15" s="97" t="s">
        <v>38</v>
      </c>
      <c r="P15" s="98"/>
      <c r="Q15" s="99">
        <f>SUM(Q11:Q14)-400</f>
        <v>6140</v>
      </c>
      <c r="R15" s="100">
        <f>SUM(R11:R14)</f>
        <v>0</v>
      </c>
      <c r="S15" s="103" t="s">
        <v>39</v>
      </c>
      <c r="T15" s="104"/>
      <c r="U15" s="4"/>
      <c r="V15" s="7"/>
      <c r="W15" s="89">
        <v>46125</v>
      </c>
      <c r="X15" s="4"/>
    </row>
    <row r="16" spans="2:25" ht="18.75" customHeight="1" thickBot="1" x14ac:dyDescent="0.2">
      <c r="B16" s="4"/>
      <c r="C16" s="83"/>
      <c r="D16" s="84" t="s">
        <v>40</v>
      </c>
      <c r="E16" s="85">
        <v>4360</v>
      </c>
      <c r="F16" s="86"/>
      <c r="G16" s="87"/>
      <c r="H16" s="88"/>
      <c r="I16" s="70" t="s">
        <v>18</v>
      </c>
      <c r="J16" s="71"/>
      <c r="K16" s="72" t="s">
        <v>19</v>
      </c>
      <c r="L16" s="72" t="s">
        <v>20</v>
      </c>
      <c r="M16" s="73" t="s">
        <v>21</v>
      </c>
      <c r="N16" s="74"/>
      <c r="O16" s="105" t="s">
        <v>41</v>
      </c>
      <c r="P16" s="106"/>
      <c r="Q16" s="106"/>
      <c r="R16" s="106"/>
      <c r="S16" s="106"/>
      <c r="T16" s="107"/>
      <c r="U16" s="4"/>
      <c r="V16" s="7"/>
      <c r="W16" s="89">
        <v>46153</v>
      </c>
      <c r="X16" s="4"/>
    </row>
    <row r="17" spans="2:25" ht="18.75" customHeight="1" thickTop="1" thickBot="1" x14ac:dyDescent="0.2">
      <c r="B17" s="4"/>
      <c r="C17" s="83"/>
      <c r="D17" s="84" t="s">
        <v>42</v>
      </c>
      <c r="E17" s="85">
        <v>1800</v>
      </c>
      <c r="F17" s="86"/>
      <c r="G17" s="87"/>
      <c r="H17" s="88"/>
      <c r="I17" s="76"/>
      <c r="J17" s="77" t="s">
        <v>43</v>
      </c>
      <c r="K17" s="85">
        <v>2390</v>
      </c>
      <c r="L17" s="79"/>
      <c r="M17" s="80"/>
      <c r="N17" s="81"/>
      <c r="O17" s="70" t="s">
        <v>18</v>
      </c>
      <c r="P17" s="71"/>
      <c r="Q17" s="72" t="s">
        <v>19</v>
      </c>
      <c r="R17" s="72" t="s">
        <v>20</v>
      </c>
      <c r="S17" s="73" t="s">
        <v>21</v>
      </c>
      <c r="T17" s="74"/>
      <c r="U17" s="4"/>
      <c r="V17" s="7"/>
      <c r="W17" s="89">
        <v>46188</v>
      </c>
      <c r="X17" s="4"/>
    </row>
    <row r="18" spans="2:25" ht="18.75" customHeight="1" thickTop="1" x14ac:dyDescent="0.15">
      <c r="B18" s="4"/>
      <c r="C18" s="83"/>
      <c r="D18" s="84" t="s">
        <v>44</v>
      </c>
      <c r="E18" s="85">
        <v>4330</v>
      </c>
      <c r="F18" s="86"/>
      <c r="G18" s="87"/>
      <c r="H18" s="88"/>
      <c r="I18" s="83"/>
      <c r="J18" s="84" t="s">
        <v>45</v>
      </c>
      <c r="K18" s="85">
        <v>2260</v>
      </c>
      <c r="L18" s="86"/>
      <c r="M18" s="87"/>
      <c r="N18" s="88"/>
      <c r="O18" s="108" t="s">
        <v>31</v>
      </c>
      <c r="P18" s="77" t="s">
        <v>46</v>
      </c>
      <c r="Q18" s="109">
        <v>3110</v>
      </c>
      <c r="R18" s="79"/>
      <c r="S18" s="80"/>
      <c r="T18" s="81"/>
      <c r="U18" s="4"/>
      <c r="V18" s="7"/>
      <c r="W18" s="89">
        <v>46216</v>
      </c>
      <c r="X18" s="4"/>
    </row>
    <row r="19" spans="2:25" ht="18.75" customHeight="1" x14ac:dyDescent="0.15">
      <c r="B19" s="4"/>
      <c r="C19" s="83"/>
      <c r="D19" s="84" t="s">
        <v>47</v>
      </c>
      <c r="E19" s="85">
        <v>3030</v>
      </c>
      <c r="F19" s="86"/>
      <c r="G19" s="87"/>
      <c r="H19" s="88"/>
      <c r="I19" s="83"/>
      <c r="J19" s="84" t="s">
        <v>48</v>
      </c>
      <c r="K19" s="85">
        <v>1690</v>
      </c>
      <c r="L19" s="86"/>
      <c r="M19" s="87"/>
      <c r="N19" s="88"/>
      <c r="O19" s="83"/>
      <c r="P19" s="84" t="s">
        <v>49</v>
      </c>
      <c r="Q19" s="110">
        <v>1980</v>
      </c>
      <c r="R19" s="86"/>
      <c r="S19" s="87"/>
      <c r="T19" s="88"/>
      <c r="U19" s="4"/>
      <c r="V19" s="7"/>
      <c r="W19" s="89">
        <v>46246</v>
      </c>
      <c r="X19" s="4"/>
    </row>
    <row r="20" spans="2:25" ht="18.75" customHeight="1" thickBot="1" x14ac:dyDescent="0.2">
      <c r="B20" s="4"/>
      <c r="C20" s="83"/>
      <c r="D20" s="84" t="s">
        <v>50</v>
      </c>
      <c r="E20" s="85">
        <v>2270</v>
      </c>
      <c r="F20" s="86"/>
      <c r="G20" s="87"/>
      <c r="H20" s="88"/>
      <c r="I20" s="111" t="s">
        <v>31</v>
      </c>
      <c r="J20" s="91" t="s">
        <v>51</v>
      </c>
      <c r="K20" s="92">
        <v>1700</v>
      </c>
      <c r="L20" s="93"/>
      <c r="M20" s="94"/>
      <c r="N20" s="95"/>
      <c r="O20" s="83"/>
      <c r="P20" s="84" t="s">
        <v>52</v>
      </c>
      <c r="Q20" s="110">
        <v>370</v>
      </c>
      <c r="R20" s="86"/>
      <c r="S20" s="87"/>
      <c r="T20" s="88"/>
      <c r="U20" s="4"/>
      <c r="V20" s="7"/>
      <c r="W20" s="89">
        <v>46279</v>
      </c>
      <c r="X20" s="4"/>
    </row>
    <row r="21" spans="2:25" ht="18.75" customHeight="1" thickTop="1" thickBot="1" x14ac:dyDescent="0.2">
      <c r="B21" s="4"/>
      <c r="C21" s="83"/>
      <c r="D21" s="84" t="s">
        <v>53</v>
      </c>
      <c r="E21" s="85">
        <v>2610</v>
      </c>
      <c r="F21" s="86"/>
      <c r="G21" s="87"/>
      <c r="H21" s="88"/>
      <c r="I21" s="97" t="s">
        <v>54</v>
      </c>
      <c r="J21" s="98"/>
      <c r="K21" s="112">
        <f>SUM(K17:K20)</f>
        <v>8040</v>
      </c>
      <c r="L21" s="100">
        <f>SUM(L17:L20)</f>
        <v>0</v>
      </c>
      <c r="M21" s="101"/>
      <c r="N21" s="102"/>
      <c r="O21" s="83"/>
      <c r="P21" s="84" t="s">
        <v>55</v>
      </c>
      <c r="Q21" s="110">
        <v>4710</v>
      </c>
      <c r="R21" s="86"/>
      <c r="S21" s="87"/>
      <c r="T21" s="88"/>
      <c r="U21" s="4"/>
      <c r="V21" s="7"/>
      <c r="W21" s="89">
        <v>46308</v>
      </c>
      <c r="X21" s="4"/>
    </row>
    <row r="22" spans="2:25" ht="18.75" customHeight="1" x14ac:dyDescent="0.15">
      <c r="B22" s="4"/>
      <c r="C22" s="83"/>
      <c r="D22" s="84" t="s">
        <v>56</v>
      </c>
      <c r="E22" s="85">
        <v>2530</v>
      </c>
      <c r="F22" s="86"/>
      <c r="G22" s="87"/>
      <c r="H22" s="88"/>
      <c r="I22" s="62" t="s">
        <v>57</v>
      </c>
      <c r="J22" s="63"/>
      <c r="K22" s="63"/>
      <c r="L22" s="63"/>
      <c r="M22" s="63"/>
      <c r="N22" s="64"/>
      <c r="O22" s="83"/>
      <c r="P22" s="84" t="s">
        <v>58</v>
      </c>
      <c r="Q22" s="110">
        <v>2190</v>
      </c>
      <c r="R22" s="86"/>
      <c r="S22" s="87"/>
      <c r="T22" s="88"/>
      <c r="U22" s="4"/>
      <c r="V22" s="7"/>
      <c r="W22" s="89">
        <v>46335</v>
      </c>
      <c r="X22" s="4"/>
    </row>
    <row r="23" spans="2:25" ht="18.75" customHeight="1" thickBot="1" x14ac:dyDescent="0.2">
      <c r="B23" s="4"/>
      <c r="C23" s="83"/>
      <c r="D23" s="84" t="s">
        <v>59</v>
      </c>
      <c r="E23" s="85">
        <v>4280</v>
      </c>
      <c r="F23" s="86"/>
      <c r="G23" s="87"/>
      <c r="H23" s="88"/>
      <c r="I23" s="70" t="s">
        <v>18</v>
      </c>
      <c r="J23" s="71"/>
      <c r="K23" s="72" t="s">
        <v>19</v>
      </c>
      <c r="L23" s="72" t="s">
        <v>20</v>
      </c>
      <c r="M23" s="73" t="s">
        <v>21</v>
      </c>
      <c r="N23" s="74"/>
      <c r="O23" s="90"/>
      <c r="P23" s="91" t="s">
        <v>60</v>
      </c>
      <c r="Q23" s="113">
        <v>3590</v>
      </c>
      <c r="R23" s="93"/>
      <c r="S23" s="94"/>
      <c r="T23" s="95"/>
      <c r="U23" s="4"/>
      <c r="V23" s="7"/>
      <c r="W23" s="114">
        <v>46370</v>
      </c>
      <c r="X23" s="4"/>
    </row>
    <row r="24" spans="2:25" ht="18.75" customHeight="1" thickTop="1" thickBot="1" x14ac:dyDescent="0.2">
      <c r="B24" s="4"/>
      <c r="C24" s="83"/>
      <c r="D24" s="84" t="s">
        <v>61</v>
      </c>
      <c r="E24" s="85">
        <v>1740</v>
      </c>
      <c r="F24" s="86"/>
      <c r="G24" s="87"/>
      <c r="H24" s="88"/>
      <c r="I24" s="76"/>
      <c r="J24" s="77" t="s">
        <v>62</v>
      </c>
      <c r="K24" s="85">
        <v>4060</v>
      </c>
      <c r="L24" s="79"/>
      <c r="M24" s="80"/>
      <c r="N24" s="81"/>
      <c r="O24" s="97" t="s">
        <v>63</v>
      </c>
      <c r="P24" s="98"/>
      <c r="Q24" s="115">
        <f>SUM(Q18:Q23)+250</f>
        <v>16200</v>
      </c>
      <c r="R24" s="100">
        <f>SUM(R18:R23)</f>
        <v>0</v>
      </c>
      <c r="S24" s="103" t="s">
        <v>64</v>
      </c>
      <c r="T24" s="104"/>
      <c r="U24" s="4"/>
      <c r="V24" s="7"/>
      <c r="W24" s="43"/>
      <c r="X24" s="75"/>
      <c r="Y24" s="4"/>
    </row>
    <row r="25" spans="2:25" ht="18.75" customHeight="1" x14ac:dyDescent="0.15">
      <c r="B25" s="4"/>
      <c r="C25" s="83"/>
      <c r="D25" s="84" t="s">
        <v>65</v>
      </c>
      <c r="E25" s="85">
        <v>3780</v>
      </c>
      <c r="F25" s="86"/>
      <c r="G25" s="87"/>
      <c r="H25" s="88"/>
      <c r="I25" s="83"/>
      <c r="J25" s="84" t="s">
        <v>66</v>
      </c>
      <c r="K25" s="85">
        <v>1670</v>
      </c>
      <c r="L25" s="86"/>
      <c r="M25" s="87"/>
      <c r="N25" s="88"/>
      <c r="O25" s="105" t="s">
        <v>67</v>
      </c>
      <c r="P25" s="106"/>
      <c r="Q25" s="106"/>
      <c r="R25" s="106"/>
      <c r="S25" s="106"/>
      <c r="T25" s="107"/>
      <c r="U25" s="4"/>
      <c r="V25" s="7"/>
      <c r="W25" s="43"/>
      <c r="X25" s="75"/>
      <c r="Y25" s="4"/>
    </row>
    <row r="26" spans="2:25" ht="18.75" customHeight="1" thickBot="1" x14ac:dyDescent="0.2">
      <c r="B26" s="4"/>
      <c r="C26" s="96" t="s">
        <v>31</v>
      </c>
      <c r="D26" s="84" t="s">
        <v>68</v>
      </c>
      <c r="E26" s="85">
        <v>3350</v>
      </c>
      <c r="F26" s="86"/>
      <c r="G26" s="87"/>
      <c r="H26" s="88"/>
      <c r="I26" s="83"/>
      <c r="J26" s="84" t="s">
        <v>69</v>
      </c>
      <c r="K26" s="85">
        <v>1540</v>
      </c>
      <c r="L26" s="86"/>
      <c r="M26" s="87"/>
      <c r="N26" s="88"/>
      <c r="O26" s="70" t="s">
        <v>18</v>
      </c>
      <c r="P26" s="71"/>
      <c r="Q26" s="72" t="s">
        <v>19</v>
      </c>
      <c r="R26" s="72" t="s">
        <v>20</v>
      </c>
      <c r="S26" s="73" t="s">
        <v>21</v>
      </c>
      <c r="T26" s="74"/>
      <c r="U26" s="4"/>
      <c r="V26" s="7"/>
      <c r="W26" s="43"/>
      <c r="X26" s="75"/>
      <c r="Y26" s="4"/>
    </row>
    <row r="27" spans="2:25" ht="18.75" customHeight="1" thickTop="1" thickBot="1" x14ac:dyDescent="0.2">
      <c r="B27" s="4"/>
      <c r="C27" s="96"/>
      <c r="D27" s="84" t="s">
        <v>70</v>
      </c>
      <c r="E27" s="85">
        <v>1780</v>
      </c>
      <c r="F27" s="86"/>
      <c r="G27" s="87"/>
      <c r="H27" s="88"/>
      <c r="I27" s="90"/>
      <c r="J27" s="91" t="s">
        <v>71</v>
      </c>
      <c r="K27" s="92">
        <v>370</v>
      </c>
      <c r="L27" s="93"/>
      <c r="M27" s="94"/>
      <c r="N27" s="95"/>
      <c r="O27" s="76"/>
      <c r="P27" s="77" t="s">
        <v>72</v>
      </c>
      <c r="Q27" s="78">
        <v>1670</v>
      </c>
      <c r="R27" s="116"/>
      <c r="S27" s="80"/>
      <c r="T27" s="81"/>
      <c r="U27" s="4"/>
      <c r="V27" s="7"/>
      <c r="W27" s="43"/>
      <c r="X27" s="75"/>
      <c r="Y27" s="4"/>
    </row>
    <row r="28" spans="2:25" ht="18.75" customHeight="1" thickTop="1" thickBot="1" x14ac:dyDescent="0.2">
      <c r="B28" s="4"/>
      <c r="C28" s="96"/>
      <c r="D28" s="84" t="s">
        <v>73</v>
      </c>
      <c r="E28" s="85">
        <v>2470</v>
      </c>
      <c r="F28" s="86"/>
      <c r="G28" s="87"/>
      <c r="H28" s="88"/>
      <c r="I28" s="97" t="s">
        <v>74</v>
      </c>
      <c r="J28" s="98"/>
      <c r="K28" s="99">
        <f>SUM(K24:K27)</f>
        <v>7640</v>
      </c>
      <c r="L28" s="100">
        <f>SUM(L24:L27)</f>
        <v>0</v>
      </c>
      <c r="M28" s="101"/>
      <c r="N28" s="102"/>
      <c r="O28" s="83"/>
      <c r="P28" s="84" t="s">
        <v>75</v>
      </c>
      <c r="Q28" s="85">
        <v>1280</v>
      </c>
      <c r="R28" s="117"/>
      <c r="S28" s="87"/>
      <c r="T28" s="88"/>
      <c r="U28" s="4"/>
      <c r="V28" s="7"/>
      <c r="W28" s="43"/>
      <c r="X28" s="75"/>
      <c r="Y28" s="4"/>
    </row>
    <row r="29" spans="2:25" ht="18.75" customHeight="1" thickBot="1" x14ac:dyDescent="0.2">
      <c r="B29" s="4"/>
      <c r="C29" s="96"/>
      <c r="D29" s="84" t="s">
        <v>76</v>
      </c>
      <c r="E29" s="85">
        <v>2920</v>
      </c>
      <c r="F29" s="86"/>
      <c r="G29" s="87"/>
      <c r="H29" s="88"/>
      <c r="I29" s="62" t="s">
        <v>77</v>
      </c>
      <c r="J29" s="63"/>
      <c r="K29" s="63"/>
      <c r="L29" s="63"/>
      <c r="M29" s="63"/>
      <c r="N29" s="64"/>
      <c r="O29" s="90"/>
      <c r="P29" s="91" t="s">
        <v>78</v>
      </c>
      <c r="Q29" s="92">
        <v>880</v>
      </c>
      <c r="R29" s="118"/>
      <c r="S29" s="94"/>
      <c r="T29" s="95"/>
      <c r="U29" s="4"/>
      <c r="V29" s="7"/>
      <c r="W29" s="43"/>
      <c r="X29" s="75"/>
      <c r="Y29" s="4"/>
    </row>
    <row r="30" spans="2:25" ht="18.75" customHeight="1" thickTop="1" thickBot="1" x14ac:dyDescent="0.2">
      <c r="B30" s="4"/>
      <c r="C30" s="96"/>
      <c r="D30" s="84" t="s">
        <v>79</v>
      </c>
      <c r="E30" s="85">
        <v>3780</v>
      </c>
      <c r="F30" s="86"/>
      <c r="G30" s="87"/>
      <c r="H30" s="88"/>
      <c r="I30" s="70" t="s">
        <v>18</v>
      </c>
      <c r="J30" s="71"/>
      <c r="K30" s="72" t="s">
        <v>19</v>
      </c>
      <c r="L30" s="72" t="s">
        <v>20</v>
      </c>
      <c r="M30" s="73" t="s">
        <v>21</v>
      </c>
      <c r="N30" s="74"/>
      <c r="O30" s="97" t="s">
        <v>80</v>
      </c>
      <c r="P30" s="98"/>
      <c r="Q30" s="99">
        <f>SUM(Q27:Q29)</f>
        <v>3830</v>
      </c>
      <c r="R30" s="100">
        <f>SUM(R27:R29)</f>
        <v>0</v>
      </c>
      <c r="S30" s="101"/>
      <c r="T30" s="102"/>
      <c r="U30" s="4"/>
      <c r="V30" s="7"/>
      <c r="W30" s="43"/>
      <c r="X30" s="75"/>
      <c r="Y30" s="4"/>
    </row>
    <row r="31" spans="2:25" ht="18.75" customHeight="1" thickTop="1" x14ac:dyDescent="0.15">
      <c r="B31" s="4"/>
      <c r="C31" s="96"/>
      <c r="D31" s="84" t="s">
        <v>81</v>
      </c>
      <c r="E31" s="85">
        <v>920</v>
      </c>
      <c r="F31" s="86"/>
      <c r="G31" s="87"/>
      <c r="H31" s="88"/>
      <c r="I31" s="76"/>
      <c r="J31" s="77" t="s">
        <v>82</v>
      </c>
      <c r="K31" s="85">
        <v>2490</v>
      </c>
      <c r="L31" s="79"/>
      <c r="M31" s="80"/>
      <c r="N31" s="81"/>
      <c r="O31" s="105" t="s">
        <v>83</v>
      </c>
      <c r="P31" s="106"/>
      <c r="Q31" s="106"/>
      <c r="R31" s="106"/>
      <c r="S31" s="106"/>
      <c r="T31" s="107"/>
      <c r="U31" s="4"/>
      <c r="V31" s="4"/>
      <c r="W31" s="6"/>
      <c r="X31" s="4"/>
      <c r="Y31" s="4"/>
    </row>
    <row r="32" spans="2:25" ht="18.75" customHeight="1" thickBot="1" x14ac:dyDescent="0.2">
      <c r="B32" s="4"/>
      <c r="C32" s="96"/>
      <c r="D32" s="84" t="s">
        <v>84</v>
      </c>
      <c r="E32" s="85">
        <v>2400</v>
      </c>
      <c r="F32" s="86"/>
      <c r="G32" s="87"/>
      <c r="H32" s="88"/>
      <c r="I32" s="83"/>
      <c r="J32" s="84" t="s">
        <v>85</v>
      </c>
      <c r="K32" s="85">
        <v>2310</v>
      </c>
      <c r="L32" s="86"/>
      <c r="M32" s="87"/>
      <c r="N32" s="88"/>
      <c r="O32" s="70" t="s">
        <v>18</v>
      </c>
      <c r="P32" s="71"/>
      <c r="Q32" s="72" t="s">
        <v>19</v>
      </c>
      <c r="R32" s="72" t="s">
        <v>20</v>
      </c>
      <c r="S32" s="73" t="s">
        <v>21</v>
      </c>
      <c r="T32" s="74"/>
      <c r="U32" s="4"/>
      <c r="V32" s="7"/>
      <c r="W32" s="43"/>
      <c r="X32" s="7"/>
      <c r="Y32" s="4"/>
    </row>
    <row r="33" spans="2:25" ht="18.75" customHeight="1" thickTop="1" thickBot="1" x14ac:dyDescent="0.2">
      <c r="B33" s="4"/>
      <c r="C33" s="119" t="s">
        <v>31</v>
      </c>
      <c r="D33" s="120" t="s">
        <v>86</v>
      </c>
      <c r="E33" s="85">
        <v>400</v>
      </c>
      <c r="F33" s="86"/>
      <c r="G33" s="87"/>
      <c r="H33" s="88"/>
      <c r="I33" s="111" t="s">
        <v>31</v>
      </c>
      <c r="J33" s="91" t="s">
        <v>87</v>
      </c>
      <c r="K33" s="92">
        <v>3070</v>
      </c>
      <c r="L33" s="93"/>
      <c r="M33" s="94"/>
      <c r="N33" s="95"/>
      <c r="O33" s="121"/>
      <c r="P33" s="122" t="s">
        <v>88</v>
      </c>
      <c r="Q33" s="123">
        <v>5830</v>
      </c>
      <c r="R33" s="124"/>
      <c r="S33" s="125"/>
      <c r="T33" s="126"/>
      <c r="U33" s="4"/>
      <c r="V33" s="75"/>
      <c r="W33" s="43"/>
      <c r="X33" s="75"/>
      <c r="Y33" s="4"/>
    </row>
    <row r="34" spans="2:25" ht="18.75" customHeight="1" thickTop="1" thickBot="1" x14ac:dyDescent="0.2">
      <c r="B34" s="4"/>
      <c r="C34" s="96"/>
      <c r="D34" s="84" t="s">
        <v>89</v>
      </c>
      <c r="E34" s="85">
        <v>960</v>
      </c>
      <c r="F34" s="86"/>
      <c r="G34" s="87"/>
      <c r="H34" s="88"/>
      <c r="I34" s="97" t="s">
        <v>90</v>
      </c>
      <c r="J34" s="98"/>
      <c r="K34" s="99">
        <f>SUM(K31:K33)</f>
        <v>7870</v>
      </c>
      <c r="L34" s="100">
        <f>SUM(L31:L33)</f>
        <v>0</v>
      </c>
      <c r="M34" s="127"/>
      <c r="N34" s="128"/>
      <c r="O34" s="97" t="s">
        <v>91</v>
      </c>
      <c r="P34" s="98"/>
      <c r="Q34" s="99">
        <f>SUM(Q33:Q33)</f>
        <v>5830</v>
      </c>
      <c r="R34" s="100">
        <f>SUM(R33:R33)</f>
        <v>0</v>
      </c>
      <c r="S34" s="129"/>
      <c r="T34" s="130"/>
      <c r="U34" s="4"/>
      <c r="V34" s="131"/>
      <c r="W34" s="43"/>
      <c r="X34" s="75"/>
      <c r="Y34" s="4"/>
    </row>
    <row r="35" spans="2:25" ht="18.75" customHeight="1" x14ac:dyDescent="0.15">
      <c r="B35" s="4"/>
      <c r="C35" s="83"/>
      <c r="D35" s="84" t="s">
        <v>92</v>
      </c>
      <c r="E35" s="85">
        <v>3860</v>
      </c>
      <c r="F35" s="86"/>
      <c r="G35" s="87"/>
      <c r="H35" s="88"/>
      <c r="I35" s="132" t="s">
        <v>93</v>
      </c>
      <c r="J35" s="133"/>
      <c r="K35" s="134">
        <f>SUM(E41,E47,K14,K21,K28,K34)</f>
        <v>121990</v>
      </c>
      <c r="L35" s="135"/>
      <c r="M35" s="136" t="s">
        <v>94</v>
      </c>
      <c r="N35" s="137">
        <f>SUM(F41,F47,L14,L21,L28,L34)</f>
        <v>0</v>
      </c>
      <c r="O35" s="105" t="s">
        <v>95</v>
      </c>
      <c r="P35" s="106"/>
      <c r="Q35" s="106"/>
      <c r="R35" s="106"/>
      <c r="S35" s="106"/>
      <c r="T35" s="107"/>
      <c r="U35" s="4"/>
      <c r="V35" s="131"/>
      <c r="W35" s="43"/>
      <c r="X35" s="75"/>
      <c r="Y35" s="4"/>
    </row>
    <row r="36" spans="2:25" ht="18.75" customHeight="1" thickBot="1" x14ac:dyDescent="0.2">
      <c r="B36" s="4"/>
      <c r="C36" s="83"/>
      <c r="D36" s="84" t="s">
        <v>96</v>
      </c>
      <c r="E36" s="85">
        <v>4590</v>
      </c>
      <c r="F36" s="86"/>
      <c r="G36" s="87"/>
      <c r="H36" s="88"/>
      <c r="I36" s="138"/>
      <c r="J36" s="139"/>
      <c r="K36" s="139"/>
      <c r="L36" s="139"/>
      <c r="M36" s="139"/>
      <c r="N36" s="140"/>
      <c r="O36" s="70" t="s">
        <v>18</v>
      </c>
      <c r="P36" s="71"/>
      <c r="Q36" s="72" t="s">
        <v>19</v>
      </c>
      <c r="R36" s="72" t="s">
        <v>20</v>
      </c>
      <c r="S36" s="141" t="s">
        <v>21</v>
      </c>
      <c r="T36" s="142"/>
      <c r="U36" s="4"/>
      <c r="V36" s="75"/>
      <c r="W36" s="43"/>
      <c r="X36" s="7"/>
      <c r="Y36" s="4"/>
    </row>
    <row r="37" spans="2:25" ht="18.75" customHeight="1" x14ac:dyDescent="0.15">
      <c r="B37" s="4"/>
      <c r="C37" s="83"/>
      <c r="D37" s="84" t="s">
        <v>97</v>
      </c>
      <c r="E37" s="85">
        <v>2120</v>
      </c>
      <c r="F37" s="86"/>
      <c r="G37" s="87"/>
      <c r="H37" s="88"/>
      <c r="I37" s="105" t="s">
        <v>98</v>
      </c>
      <c r="J37" s="106"/>
      <c r="K37" s="106"/>
      <c r="L37" s="106"/>
      <c r="M37" s="143"/>
      <c r="N37" s="144"/>
      <c r="O37" s="76"/>
      <c r="P37" s="77" t="s">
        <v>99</v>
      </c>
      <c r="Q37" s="78">
        <v>3680</v>
      </c>
      <c r="R37" s="116"/>
      <c r="S37" s="87"/>
      <c r="T37" s="88"/>
      <c r="U37" s="4"/>
      <c r="V37" s="7"/>
      <c r="W37" s="43"/>
      <c r="X37" s="7"/>
      <c r="Y37" s="4"/>
    </row>
    <row r="38" spans="2:25" ht="18.75" customHeight="1" thickBot="1" x14ac:dyDescent="0.2">
      <c r="B38" s="4"/>
      <c r="C38" s="83"/>
      <c r="D38" s="84" t="s">
        <v>100</v>
      </c>
      <c r="E38" s="85">
        <v>280</v>
      </c>
      <c r="F38" s="86"/>
      <c r="G38" s="87"/>
      <c r="H38" s="88"/>
      <c r="I38" s="70" t="s">
        <v>18</v>
      </c>
      <c r="J38" s="71"/>
      <c r="K38" s="72" t="s">
        <v>19</v>
      </c>
      <c r="L38" s="72" t="s">
        <v>20</v>
      </c>
      <c r="M38" s="73" t="s">
        <v>21</v>
      </c>
      <c r="N38" s="74"/>
      <c r="O38" s="83"/>
      <c r="P38" s="84" t="s">
        <v>101</v>
      </c>
      <c r="Q38" s="85">
        <v>2610</v>
      </c>
      <c r="R38" s="117"/>
      <c r="S38" s="87"/>
      <c r="T38" s="88"/>
      <c r="U38" s="4"/>
      <c r="V38" s="75"/>
      <c r="W38" s="43"/>
      <c r="X38" s="75"/>
      <c r="Y38" s="4"/>
    </row>
    <row r="39" spans="2:25" ht="18.75" customHeight="1" thickTop="1" x14ac:dyDescent="0.15">
      <c r="B39" s="4"/>
      <c r="C39" s="83"/>
      <c r="D39" s="84" t="s">
        <v>102</v>
      </c>
      <c r="E39" s="85">
        <v>540</v>
      </c>
      <c r="F39" s="86"/>
      <c r="G39" s="87"/>
      <c r="H39" s="88"/>
      <c r="I39" s="76"/>
      <c r="J39" s="77" t="s">
        <v>103</v>
      </c>
      <c r="K39" s="78">
        <v>6020</v>
      </c>
      <c r="L39" s="79"/>
      <c r="M39" s="80"/>
      <c r="N39" s="81"/>
      <c r="O39" s="83"/>
      <c r="P39" s="84" t="s">
        <v>104</v>
      </c>
      <c r="Q39" s="85">
        <v>1620</v>
      </c>
      <c r="R39" s="117"/>
      <c r="S39" s="87"/>
      <c r="T39" s="88"/>
      <c r="U39" s="4"/>
      <c r="V39" s="131"/>
      <c r="W39" s="43"/>
      <c r="X39" s="7"/>
      <c r="Y39" s="4"/>
    </row>
    <row r="40" spans="2:25" ht="18.75" customHeight="1" thickBot="1" x14ac:dyDescent="0.2">
      <c r="B40" s="4"/>
      <c r="C40" s="90"/>
      <c r="D40" s="91"/>
      <c r="E40" s="145"/>
      <c r="F40" s="145"/>
      <c r="G40" s="146"/>
      <c r="H40" s="147"/>
      <c r="I40" s="83"/>
      <c r="J40" s="84" t="s">
        <v>105</v>
      </c>
      <c r="K40" s="85">
        <v>8000</v>
      </c>
      <c r="L40" s="86"/>
      <c r="M40" s="87"/>
      <c r="N40" s="88"/>
      <c r="O40" s="83"/>
      <c r="P40" s="84" t="s">
        <v>106</v>
      </c>
      <c r="Q40" s="85">
        <v>350</v>
      </c>
      <c r="R40" s="117"/>
      <c r="S40" s="87"/>
      <c r="T40" s="88"/>
      <c r="U40" s="4"/>
      <c r="V40" s="131"/>
      <c r="W40" s="43"/>
      <c r="X40" s="7"/>
      <c r="Y40" s="4"/>
    </row>
    <row r="41" spans="2:25" ht="18.75" customHeight="1" thickTop="1" thickBot="1" x14ac:dyDescent="0.2">
      <c r="B41" s="4"/>
      <c r="C41" s="97" t="s">
        <v>107</v>
      </c>
      <c r="D41" s="98"/>
      <c r="E41" s="99">
        <f>SUM(E11:E39)+550</f>
        <v>80770</v>
      </c>
      <c r="F41" s="100">
        <f>SUM(F11:F39)</f>
        <v>0</v>
      </c>
      <c r="G41" s="148" t="s">
        <v>108</v>
      </c>
      <c r="H41" s="149"/>
      <c r="I41" s="83"/>
      <c r="J41" s="84" t="s">
        <v>109</v>
      </c>
      <c r="K41" s="85">
        <v>1860</v>
      </c>
      <c r="L41" s="86"/>
      <c r="M41" s="87"/>
      <c r="N41" s="88"/>
      <c r="O41" s="90"/>
      <c r="P41" s="91" t="s">
        <v>110</v>
      </c>
      <c r="Q41" s="92">
        <v>100</v>
      </c>
      <c r="R41" s="118"/>
      <c r="S41" s="150"/>
      <c r="T41" s="151"/>
      <c r="U41" s="4"/>
      <c r="V41" s="131"/>
      <c r="W41" s="43"/>
      <c r="X41" s="7"/>
      <c r="Y41" s="4"/>
    </row>
    <row r="42" spans="2:25" ht="18.75" customHeight="1" thickTop="1" thickBot="1" x14ac:dyDescent="0.2">
      <c r="B42" s="4"/>
      <c r="C42" s="152" t="s">
        <v>111</v>
      </c>
      <c r="D42" s="153"/>
      <c r="E42" s="153"/>
      <c r="F42" s="153"/>
      <c r="G42" s="153"/>
      <c r="H42" s="154"/>
      <c r="I42" s="83"/>
      <c r="J42" s="84" t="s">
        <v>112</v>
      </c>
      <c r="K42" s="85">
        <v>2630</v>
      </c>
      <c r="L42" s="86"/>
      <c r="M42" s="87"/>
      <c r="N42" s="88"/>
      <c r="O42" s="155" t="s">
        <v>113</v>
      </c>
      <c r="P42" s="156"/>
      <c r="Q42" s="112">
        <f>SUM(Q37:Q41)</f>
        <v>8360</v>
      </c>
      <c r="R42" s="157">
        <f>SUM(R37:R41)</f>
        <v>0</v>
      </c>
      <c r="S42" s="158"/>
      <c r="T42" s="159"/>
      <c r="U42" s="4"/>
      <c r="V42" s="131"/>
      <c r="W42" s="43"/>
      <c r="X42" s="7"/>
      <c r="Y42" s="4"/>
    </row>
    <row r="43" spans="2:25" ht="18.75" customHeight="1" thickBot="1" x14ac:dyDescent="0.2">
      <c r="B43" s="4"/>
      <c r="C43" s="70" t="s">
        <v>18</v>
      </c>
      <c r="D43" s="71"/>
      <c r="E43" s="72" t="s">
        <v>19</v>
      </c>
      <c r="F43" s="72" t="s">
        <v>20</v>
      </c>
      <c r="G43" s="73" t="s">
        <v>21</v>
      </c>
      <c r="H43" s="74"/>
      <c r="I43" s="96" t="s">
        <v>31</v>
      </c>
      <c r="J43" s="84" t="s">
        <v>114</v>
      </c>
      <c r="K43" s="85">
        <v>2790</v>
      </c>
      <c r="L43" s="86"/>
      <c r="M43" s="87"/>
      <c r="N43" s="88"/>
      <c r="O43" s="160" t="s">
        <v>115</v>
      </c>
      <c r="P43" s="161"/>
      <c r="Q43" s="162">
        <f>SUM(K47,Q15,Q24,Q30,Q34,Q42)</f>
        <v>69630</v>
      </c>
      <c r="R43" s="163"/>
      <c r="S43" s="164" t="s">
        <v>116</v>
      </c>
      <c r="T43" s="137">
        <f>SUM(L47,R15,R24,R30,R34,R42)</f>
        <v>0</v>
      </c>
      <c r="U43" s="4"/>
      <c r="V43" s="75"/>
      <c r="W43" s="43"/>
      <c r="X43" s="7"/>
      <c r="Y43" s="4"/>
    </row>
    <row r="44" spans="2:25" ht="18.75" customHeight="1" thickTop="1" x14ac:dyDescent="0.15">
      <c r="B44" s="4"/>
      <c r="C44" s="76"/>
      <c r="D44" s="77" t="s">
        <v>117</v>
      </c>
      <c r="E44" s="85">
        <v>5600</v>
      </c>
      <c r="F44" s="79"/>
      <c r="G44" s="165"/>
      <c r="H44" s="166"/>
      <c r="I44" s="83"/>
      <c r="J44" s="84" t="s">
        <v>118</v>
      </c>
      <c r="K44" s="85">
        <v>3480</v>
      </c>
      <c r="L44" s="86"/>
      <c r="M44" s="87"/>
      <c r="N44" s="88"/>
      <c r="O44" s="167" t="s">
        <v>119</v>
      </c>
      <c r="P44" s="168" t="s">
        <v>120</v>
      </c>
      <c r="Q44" s="169">
        <v>50</v>
      </c>
      <c r="R44" s="170"/>
      <c r="S44" s="171" t="s">
        <v>121</v>
      </c>
      <c r="T44" s="172" t="s">
        <v>122</v>
      </c>
      <c r="U44" s="4"/>
      <c r="V44" s="7"/>
      <c r="W44" s="43"/>
      <c r="X44" s="7"/>
      <c r="Y44" s="4"/>
    </row>
    <row r="45" spans="2:25" ht="18.75" customHeight="1" thickBot="1" x14ac:dyDescent="0.2">
      <c r="B45" s="4"/>
      <c r="C45" s="96" t="s">
        <v>31</v>
      </c>
      <c r="D45" s="84" t="s">
        <v>123</v>
      </c>
      <c r="E45" s="85">
        <v>1790</v>
      </c>
      <c r="F45" s="86"/>
      <c r="G45" s="87"/>
      <c r="H45" s="88"/>
      <c r="I45" s="83"/>
      <c r="J45" s="84" t="s">
        <v>124</v>
      </c>
      <c r="K45" s="85">
        <v>2080</v>
      </c>
      <c r="L45" s="86"/>
      <c r="M45" s="87"/>
      <c r="N45" s="88"/>
      <c r="O45" s="173"/>
      <c r="P45" s="174" t="s">
        <v>125</v>
      </c>
      <c r="Q45" s="175">
        <v>20</v>
      </c>
      <c r="R45" s="176"/>
      <c r="S45" s="177">
        <f>M53</f>
        <v>0</v>
      </c>
      <c r="T45" s="178">
        <f>M100</f>
        <v>0</v>
      </c>
      <c r="U45" s="4"/>
      <c r="V45" s="7"/>
      <c r="W45" s="43"/>
      <c r="X45" s="7"/>
      <c r="Y45" s="4"/>
    </row>
    <row r="46" spans="2:25" ht="18.75" customHeight="1" thickBot="1" x14ac:dyDescent="0.2">
      <c r="B46" s="4"/>
      <c r="C46" s="90"/>
      <c r="D46" s="91" t="s">
        <v>126</v>
      </c>
      <c r="E46" s="92">
        <v>4260</v>
      </c>
      <c r="F46" s="93"/>
      <c r="G46" s="94"/>
      <c r="H46" s="95"/>
      <c r="I46" s="111" t="s">
        <v>31</v>
      </c>
      <c r="J46" s="91" t="s">
        <v>127</v>
      </c>
      <c r="K46" s="92">
        <v>2260</v>
      </c>
      <c r="L46" s="93"/>
      <c r="M46" s="94"/>
      <c r="N46" s="95"/>
      <c r="O46" s="179" t="s">
        <v>128</v>
      </c>
      <c r="P46" s="180" t="s">
        <v>129</v>
      </c>
      <c r="Q46" s="181">
        <f>K35+Q43</f>
        <v>191620</v>
      </c>
      <c r="R46" s="182"/>
      <c r="S46" s="183" t="s">
        <v>130</v>
      </c>
      <c r="T46" s="171" t="s">
        <v>131</v>
      </c>
      <c r="U46" s="4"/>
      <c r="V46" s="184"/>
      <c r="W46" s="185"/>
      <c r="X46" s="184"/>
      <c r="Y46" s="4"/>
    </row>
    <row r="47" spans="2:25" ht="18.75" customHeight="1" thickTop="1" thickBot="1" x14ac:dyDescent="0.2">
      <c r="B47" s="4"/>
      <c r="C47" s="97" t="s">
        <v>132</v>
      </c>
      <c r="D47" s="98"/>
      <c r="E47" s="99">
        <f>SUM(E44:E46)-550</f>
        <v>11100</v>
      </c>
      <c r="F47" s="100">
        <f>SUM(F44:F46)</f>
        <v>0</v>
      </c>
      <c r="G47" s="103" t="s">
        <v>133</v>
      </c>
      <c r="H47" s="104"/>
      <c r="I47" s="97" t="s">
        <v>134</v>
      </c>
      <c r="J47" s="98"/>
      <c r="K47" s="99">
        <f>SUM(K39:K46)-250+400</f>
        <v>29270</v>
      </c>
      <c r="L47" s="100">
        <f>SUM(L39:L46)</f>
        <v>0</v>
      </c>
      <c r="M47" s="103" t="s">
        <v>135</v>
      </c>
      <c r="N47" s="104"/>
      <c r="O47" s="186"/>
      <c r="P47" s="187" t="s">
        <v>136</v>
      </c>
      <c r="Q47" s="188">
        <f>Q46+Q44+Q45</f>
        <v>191690</v>
      </c>
      <c r="R47" s="189"/>
      <c r="S47" s="190">
        <f>M100</f>
        <v>0</v>
      </c>
      <c r="T47" s="190">
        <f>M194</f>
        <v>0</v>
      </c>
      <c r="U47" s="4"/>
      <c r="V47" s="184"/>
      <c r="W47" s="185"/>
      <c r="X47" s="184"/>
      <c r="Y47" s="4"/>
    </row>
    <row r="48" spans="2:25" ht="7.5" customHeight="1" x14ac:dyDescent="0.15">
      <c r="B48" s="4"/>
      <c r="C48" s="5"/>
      <c r="D48" s="4"/>
      <c r="E48" s="4"/>
      <c r="F48" s="4"/>
      <c r="G48" s="4"/>
      <c r="H48" s="4"/>
      <c r="I48" s="5"/>
      <c r="J48" s="4"/>
      <c r="K48" s="4"/>
      <c r="L48" s="4"/>
      <c r="M48" s="4"/>
      <c r="N48" s="4"/>
      <c r="O48" s="5"/>
      <c r="P48" s="4"/>
      <c r="Q48" s="4"/>
      <c r="R48" s="4"/>
      <c r="S48" s="4"/>
      <c r="T48" s="4"/>
      <c r="U48" s="4"/>
      <c r="V48" s="4"/>
      <c r="W48" s="6"/>
      <c r="X48" s="4"/>
      <c r="Y48" s="4"/>
    </row>
    <row r="49" spans="2:25" ht="6.75" hidden="1" customHeight="1" thickBot="1" x14ac:dyDescent="0.2">
      <c r="B49" s="4"/>
      <c r="C49" s="5"/>
      <c r="D49" s="4"/>
      <c r="E49" s="4"/>
      <c r="F49" s="4"/>
      <c r="G49" s="4"/>
      <c r="H49" s="4"/>
      <c r="I49" s="5"/>
      <c r="J49" s="4"/>
      <c r="K49" s="4"/>
      <c r="L49" s="4"/>
      <c r="M49" s="4"/>
      <c r="N49" s="4"/>
      <c r="O49" s="5"/>
      <c r="P49" s="4"/>
      <c r="Q49" s="4"/>
      <c r="R49" s="4"/>
      <c r="S49" s="4"/>
      <c r="T49" s="4"/>
      <c r="U49" s="4"/>
      <c r="V49" s="4"/>
      <c r="W49" s="6"/>
      <c r="X49" s="4"/>
      <c r="Y49" s="4"/>
    </row>
    <row r="50" spans="2:25" ht="33" hidden="1" customHeight="1" thickBot="1" x14ac:dyDescent="0.2">
      <c r="B50" s="7"/>
      <c r="C50" s="191" t="s">
        <v>137</v>
      </c>
      <c r="D50" s="192"/>
      <c r="E50" s="192"/>
      <c r="F50" s="192"/>
      <c r="G50" s="192"/>
      <c r="H50" s="192"/>
      <c r="I50" s="192"/>
      <c r="J50" s="192"/>
      <c r="K50" s="192"/>
      <c r="L50" s="193"/>
      <c r="M50" s="194" t="s">
        <v>138</v>
      </c>
      <c r="N50" s="195"/>
      <c r="O50" s="196" t="s">
        <v>2</v>
      </c>
      <c r="P50" s="197"/>
      <c r="Q50" s="198" t="s">
        <v>139</v>
      </c>
      <c r="R50" s="199"/>
      <c r="S50" s="199"/>
      <c r="T50" s="200"/>
      <c r="U50" s="20"/>
      <c r="V50" s="21"/>
      <c r="W50" s="22"/>
      <c r="X50" s="21"/>
      <c r="Y50" s="4"/>
    </row>
    <row r="51" spans="2:25" ht="6.75" hidden="1" customHeight="1" thickBot="1" x14ac:dyDescent="0.2">
      <c r="B51" s="4"/>
      <c r="C51" s="5"/>
      <c r="D51" s="4"/>
      <c r="E51" s="4"/>
      <c r="F51" s="4"/>
      <c r="G51" s="4"/>
      <c r="H51" s="4"/>
      <c r="I51" s="5"/>
      <c r="J51" s="4"/>
      <c r="K51" s="4"/>
      <c r="L51" s="4"/>
      <c r="M51" s="4"/>
      <c r="N51" s="4"/>
      <c r="O51" s="5"/>
      <c r="P51" s="4"/>
      <c r="Q51" s="4"/>
      <c r="R51" s="4"/>
      <c r="S51" s="4"/>
      <c r="T51" s="4"/>
      <c r="U51" s="4"/>
      <c r="V51" s="4"/>
      <c r="W51" s="6"/>
      <c r="X51" s="4"/>
      <c r="Y51" s="4"/>
    </row>
    <row r="52" spans="2:25" ht="21" hidden="1" customHeight="1" x14ac:dyDescent="0.15">
      <c r="B52" s="7"/>
      <c r="C52" s="201" t="s">
        <v>4</v>
      </c>
      <c r="D52" s="202"/>
      <c r="E52" s="203"/>
      <c r="F52" s="204" t="s">
        <v>5</v>
      </c>
      <c r="G52" s="201" t="s">
        <v>6</v>
      </c>
      <c r="H52" s="203"/>
      <c r="I52" s="201" t="s">
        <v>7</v>
      </c>
      <c r="J52" s="202"/>
      <c r="K52" s="202"/>
      <c r="L52" s="203"/>
      <c r="M52" s="201" t="s">
        <v>140</v>
      </c>
      <c r="N52" s="203"/>
      <c r="O52" s="201" t="s">
        <v>10</v>
      </c>
      <c r="P52" s="202"/>
      <c r="Q52" s="202"/>
      <c r="R52" s="203"/>
      <c r="S52" s="201" t="s">
        <v>141</v>
      </c>
      <c r="T52" s="203"/>
      <c r="U52" s="28"/>
      <c r="V52" s="28"/>
      <c r="W52" s="29"/>
      <c r="X52" s="28"/>
      <c r="Y52" s="4"/>
    </row>
    <row r="53" spans="2:25" ht="15.75" hidden="1" customHeight="1" x14ac:dyDescent="0.15">
      <c r="B53" s="7"/>
      <c r="C53" s="205">
        <f>$C$6</f>
        <v>0</v>
      </c>
      <c r="D53" s="206"/>
      <c r="E53" s="207" t="str">
        <f>IF(C53="","",TEXT(C53,"aaa"))</f>
        <v>土</v>
      </c>
      <c r="F53" s="208">
        <f>F6</f>
        <v>0</v>
      </c>
      <c r="G53" s="209">
        <f>$G$6</f>
        <v>0</v>
      </c>
      <c r="H53" s="210"/>
      <c r="I53" s="211">
        <f>$I$6</f>
        <v>0</v>
      </c>
      <c r="J53" s="212"/>
      <c r="K53" s="212"/>
      <c r="L53" s="213"/>
      <c r="M53" s="214">
        <f>SUM(K76,Q92)</f>
        <v>0</v>
      </c>
      <c r="N53" s="215"/>
      <c r="O53" s="216" t="str">
        <f>$O$6</f>
        <v>----/-/-</v>
      </c>
      <c r="P53" s="217"/>
      <c r="Q53" s="206"/>
      <c r="R53" s="207" t="str">
        <f>IF(O53="","",TEXT(O53,"aaa"))</f>
        <v>----/-/-</v>
      </c>
      <c r="S53" s="218"/>
      <c r="T53" s="219"/>
      <c r="U53" s="7"/>
      <c r="V53" s="7"/>
      <c r="W53" s="43"/>
      <c r="X53" s="7"/>
      <c r="Y53" s="4"/>
    </row>
    <row r="54" spans="2:25" ht="15.75" hidden="1" customHeight="1" thickBot="1" x14ac:dyDescent="0.2">
      <c r="B54" s="7"/>
      <c r="C54" s="220"/>
      <c r="D54" s="221"/>
      <c r="E54" s="222"/>
      <c r="F54" s="223"/>
      <c r="G54" s="224"/>
      <c r="H54" s="225"/>
      <c r="I54" s="226"/>
      <c r="J54" s="227"/>
      <c r="K54" s="227"/>
      <c r="L54" s="228"/>
      <c r="M54" s="229"/>
      <c r="N54" s="230"/>
      <c r="O54" s="220"/>
      <c r="P54" s="231"/>
      <c r="Q54" s="221"/>
      <c r="R54" s="222"/>
      <c r="S54" s="232"/>
      <c r="T54" s="233"/>
      <c r="U54" s="7"/>
      <c r="V54" s="7"/>
      <c r="W54" s="43"/>
      <c r="X54" s="7"/>
      <c r="Y54" s="4"/>
    </row>
    <row r="55" spans="2:25" ht="15" hidden="1" customHeight="1" thickBot="1" x14ac:dyDescent="0.2">
      <c r="B55" s="4"/>
      <c r="C55" s="58" t="s">
        <v>142</v>
      </c>
      <c r="D55" s="58"/>
      <c r="E55" s="58"/>
      <c r="F55" s="58"/>
      <c r="G55" s="58"/>
      <c r="H55" s="58"/>
      <c r="I55" s="58"/>
      <c r="J55" s="58"/>
      <c r="K55" s="58"/>
      <c r="L55" s="58"/>
      <c r="M55" s="58"/>
      <c r="N55" s="59" t="s">
        <v>143</v>
      </c>
      <c r="O55" s="59"/>
      <c r="P55" s="59"/>
      <c r="Q55" s="59"/>
      <c r="R55" s="59"/>
      <c r="S55" s="59"/>
      <c r="T55" s="59"/>
      <c r="U55" s="60"/>
      <c r="V55" s="60"/>
      <c r="W55" s="61"/>
      <c r="X55" s="60"/>
      <c r="Y55" s="4"/>
    </row>
    <row r="56" spans="2:25" ht="18.75" hidden="1" customHeight="1" x14ac:dyDescent="0.15">
      <c r="C56" s="234" t="s">
        <v>144</v>
      </c>
      <c r="D56" s="235"/>
      <c r="E56" s="235"/>
      <c r="F56" s="235"/>
      <c r="G56" s="235"/>
      <c r="H56" s="236"/>
      <c r="I56" s="234" t="s">
        <v>145</v>
      </c>
      <c r="J56" s="235"/>
      <c r="K56" s="235"/>
      <c r="L56" s="235"/>
      <c r="M56" s="235"/>
      <c r="N56" s="236"/>
      <c r="O56" s="237" t="s">
        <v>146</v>
      </c>
      <c r="P56" s="238"/>
      <c r="Q56" s="238"/>
      <c r="R56" s="238"/>
      <c r="S56" s="238"/>
      <c r="T56" s="239"/>
      <c r="V56" s="240"/>
      <c r="W56" s="241"/>
      <c r="X56" s="240"/>
    </row>
    <row r="57" spans="2:25" ht="18.75" hidden="1" customHeight="1" thickBot="1" x14ac:dyDescent="0.2">
      <c r="B57" s="4"/>
      <c r="C57" s="70" t="s">
        <v>18</v>
      </c>
      <c r="D57" s="71"/>
      <c r="E57" s="72" t="s">
        <v>19</v>
      </c>
      <c r="F57" s="72" t="s">
        <v>20</v>
      </c>
      <c r="G57" s="73" t="s">
        <v>21</v>
      </c>
      <c r="H57" s="74"/>
      <c r="I57" s="70" t="s">
        <v>18</v>
      </c>
      <c r="J57" s="71"/>
      <c r="K57" s="72" t="s">
        <v>19</v>
      </c>
      <c r="L57" s="72" t="s">
        <v>20</v>
      </c>
      <c r="M57" s="73" t="s">
        <v>21</v>
      </c>
      <c r="N57" s="74"/>
      <c r="O57" s="70" t="s">
        <v>18</v>
      </c>
      <c r="P57" s="71"/>
      <c r="Q57" s="72" t="s">
        <v>19</v>
      </c>
      <c r="R57" s="72" t="s">
        <v>20</v>
      </c>
      <c r="S57" s="73" t="s">
        <v>21</v>
      </c>
      <c r="T57" s="74"/>
      <c r="U57" s="4"/>
      <c r="V57" s="240"/>
      <c r="W57" s="241"/>
      <c r="X57" s="240"/>
      <c r="Y57" s="4"/>
    </row>
    <row r="58" spans="2:25" ht="18.75" hidden="1" customHeight="1" thickTop="1" x14ac:dyDescent="0.15">
      <c r="B58" s="4"/>
      <c r="C58" s="76"/>
      <c r="D58" s="77" t="s">
        <v>147</v>
      </c>
      <c r="E58" s="242"/>
      <c r="F58" s="242"/>
      <c r="G58" s="243"/>
      <c r="H58" s="244"/>
      <c r="I58" s="96" t="s">
        <v>31</v>
      </c>
      <c r="J58" s="84" t="s">
        <v>148</v>
      </c>
      <c r="K58" s="242"/>
      <c r="L58" s="242"/>
      <c r="M58" s="243"/>
      <c r="N58" s="244"/>
      <c r="O58" s="76"/>
      <c r="P58" s="77" t="s">
        <v>149</v>
      </c>
      <c r="Q58" s="242"/>
      <c r="R58" s="242"/>
      <c r="S58" s="243"/>
      <c r="T58" s="244"/>
      <c r="U58" s="4"/>
      <c r="V58" s="240"/>
      <c r="W58" s="241"/>
      <c r="X58" s="240"/>
      <c r="Y58" s="4"/>
    </row>
    <row r="59" spans="2:25" ht="18.75" hidden="1" customHeight="1" x14ac:dyDescent="0.15">
      <c r="B59" s="4"/>
      <c r="C59" s="83"/>
      <c r="D59" s="84" t="s">
        <v>150</v>
      </c>
      <c r="E59" s="245"/>
      <c r="F59" s="245"/>
      <c r="G59" s="246"/>
      <c r="H59" s="247"/>
      <c r="I59" s="83"/>
      <c r="J59" s="84"/>
      <c r="K59" s="245"/>
      <c r="L59" s="245"/>
      <c r="M59" s="246"/>
      <c r="N59" s="247"/>
      <c r="O59" s="83"/>
      <c r="P59" s="84"/>
      <c r="Q59" s="245"/>
      <c r="R59" s="245"/>
      <c r="S59" s="246"/>
      <c r="T59" s="247"/>
      <c r="U59" s="4"/>
      <c r="V59" s="240"/>
      <c r="W59" s="241"/>
      <c r="X59" s="240"/>
      <c r="Y59" s="4"/>
    </row>
    <row r="60" spans="2:25" ht="18.75" hidden="1" customHeight="1" thickBot="1" x14ac:dyDescent="0.2">
      <c r="B60" s="4"/>
      <c r="C60" s="83"/>
      <c r="D60" s="84" t="s">
        <v>151</v>
      </c>
      <c r="E60" s="245"/>
      <c r="F60" s="245"/>
      <c r="G60" s="246"/>
      <c r="H60" s="247"/>
      <c r="I60" s="90"/>
      <c r="J60" s="91"/>
      <c r="K60" s="145"/>
      <c r="L60" s="145"/>
      <c r="M60" s="73"/>
      <c r="N60" s="74"/>
      <c r="O60" s="96"/>
      <c r="P60" s="84"/>
      <c r="Q60" s="245"/>
      <c r="R60" s="245"/>
      <c r="S60" s="246"/>
      <c r="T60" s="247"/>
      <c r="U60" s="4"/>
      <c r="V60" s="240"/>
      <c r="W60" s="241"/>
      <c r="X60" s="240"/>
      <c r="Y60" s="4"/>
    </row>
    <row r="61" spans="2:25" ht="18.75" hidden="1" customHeight="1" thickTop="1" thickBot="1" x14ac:dyDescent="0.2">
      <c r="B61" s="4"/>
      <c r="C61" s="83"/>
      <c r="D61" s="84" t="s">
        <v>152</v>
      </c>
      <c r="E61" s="245"/>
      <c r="F61" s="245"/>
      <c r="G61" s="246"/>
      <c r="H61" s="247"/>
      <c r="I61" s="97" t="s">
        <v>54</v>
      </c>
      <c r="J61" s="98"/>
      <c r="K61" s="248"/>
      <c r="L61" s="248"/>
      <c r="M61" s="101"/>
      <c r="N61" s="102"/>
      <c r="O61" s="90"/>
      <c r="P61" s="91"/>
      <c r="Q61" s="145"/>
      <c r="R61" s="145"/>
      <c r="S61" s="73"/>
      <c r="T61" s="74"/>
      <c r="U61" s="4"/>
      <c r="V61" s="240"/>
      <c r="W61" s="241"/>
      <c r="X61" s="240"/>
      <c r="Y61" s="4"/>
    </row>
    <row r="62" spans="2:25" ht="18.75" hidden="1" customHeight="1" thickTop="1" thickBot="1" x14ac:dyDescent="0.2">
      <c r="B62" s="4"/>
      <c r="C62" s="83"/>
      <c r="D62" s="84" t="s">
        <v>153</v>
      </c>
      <c r="E62" s="245"/>
      <c r="F62" s="245"/>
      <c r="G62" s="246"/>
      <c r="H62" s="247"/>
      <c r="I62" s="234" t="s">
        <v>154</v>
      </c>
      <c r="J62" s="235"/>
      <c r="K62" s="235"/>
      <c r="L62" s="235"/>
      <c r="M62" s="235"/>
      <c r="N62" s="236"/>
      <c r="O62" s="97" t="s">
        <v>38</v>
      </c>
      <c r="P62" s="98"/>
      <c r="Q62" s="248"/>
      <c r="R62" s="248"/>
      <c r="S62" s="101"/>
      <c r="T62" s="102"/>
      <c r="U62" s="4"/>
      <c r="V62" s="240"/>
      <c r="W62" s="241"/>
      <c r="X62" s="240"/>
      <c r="Y62" s="4"/>
    </row>
    <row r="63" spans="2:25" ht="18.75" hidden="1" customHeight="1" thickBot="1" x14ac:dyDescent="0.2">
      <c r="B63" s="4"/>
      <c r="C63" s="83"/>
      <c r="D63" s="84" t="s">
        <v>155</v>
      </c>
      <c r="E63" s="245"/>
      <c r="F63" s="245"/>
      <c r="G63" s="246"/>
      <c r="H63" s="247"/>
      <c r="I63" s="70" t="s">
        <v>18</v>
      </c>
      <c r="J63" s="71"/>
      <c r="K63" s="72" t="s">
        <v>19</v>
      </c>
      <c r="L63" s="72" t="s">
        <v>20</v>
      </c>
      <c r="M63" s="73" t="s">
        <v>21</v>
      </c>
      <c r="N63" s="74"/>
      <c r="O63" s="249" t="s">
        <v>156</v>
      </c>
      <c r="P63" s="250"/>
      <c r="Q63" s="250"/>
      <c r="R63" s="250"/>
      <c r="S63" s="250"/>
      <c r="T63" s="251"/>
      <c r="U63" s="4"/>
      <c r="V63" s="240"/>
      <c r="W63" s="241"/>
      <c r="X63" s="240"/>
      <c r="Y63" s="4"/>
    </row>
    <row r="64" spans="2:25" ht="18.75" hidden="1" customHeight="1" thickTop="1" thickBot="1" x14ac:dyDescent="0.2">
      <c r="B64" s="4"/>
      <c r="C64" s="83"/>
      <c r="D64" s="84" t="s">
        <v>157</v>
      </c>
      <c r="E64" s="245"/>
      <c r="F64" s="245"/>
      <c r="G64" s="246"/>
      <c r="H64" s="247"/>
      <c r="I64" s="76"/>
      <c r="J64" s="84" t="s">
        <v>158</v>
      </c>
      <c r="K64" s="242"/>
      <c r="L64" s="242"/>
      <c r="M64" s="243"/>
      <c r="N64" s="244"/>
      <c r="O64" s="70" t="s">
        <v>18</v>
      </c>
      <c r="P64" s="71"/>
      <c r="Q64" s="72" t="s">
        <v>19</v>
      </c>
      <c r="R64" s="72" t="s">
        <v>20</v>
      </c>
      <c r="S64" s="73" t="s">
        <v>21</v>
      </c>
      <c r="T64" s="74"/>
      <c r="U64" s="4"/>
      <c r="V64" s="240"/>
      <c r="W64" s="241"/>
      <c r="X64" s="240"/>
      <c r="Y64" s="4"/>
    </row>
    <row r="65" spans="2:25" ht="18.75" hidden="1" customHeight="1" thickTop="1" x14ac:dyDescent="0.15">
      <c r="B65" s="4"/>
      <c r="C65" s="83"/>
      <c r="D65" s="84" t="s">
        <v>159</v>
      </c>
      <c r="E65" s="245"/>
      <c r="F65" s="245"/>
      <c r="G65" s="246"/>
      <c r="H65" s="247"/>
      <c r="I65" s="83"/>
      <c r="J65" s="84" t="s">
        <v>160</v>
      </c>
      <c r="K65" s="245"/>
      <c r="L65" s="245"/>
      <c r="M65" s="246"/>
      <c r="N65" s="247"/>
      <c r="O65" s="108" t="s">
        <v>31</v>
      </c>
      <c r="P65" s="77" t="s">
        <v>161</v>
      </c>
      <c r="Q65" s="242"/>
      <c r="R65" s="242"/>
      <c r="S65" s="243"/>
      <c r="T65" s="244"/>
      <c r="U65" s="4"/>
      <c r="V65" s="240"/>
      <c r="W65" s="241"/>
      <c r="X65" s="240"/>
      <c r="Y65" s="4"/>
    </row>
    <row r="66" spans="2:25" ht="18.75" hidden="1" customHeight="1" x14ac:dyDescent="0.15">
      <c r="B66" s="4"/>
      <c r="C66" s="83"/>
      <c r="D66" s="84" t="s">
        <v>162</v>
      </c>
      <c r="E66" s="245"/>
      <c r="F66" s="245"/>
      <c r="G66" s="246"/>
      <c r="H66" s="247"/>
      <c r="I66" s="83"/>
      <c r="J66" s="84" t="s">
        <v>163</v>
      </c>
      <c r="K66" s="245"/>
      <c r="L66" s="245"/>
      <c r="M66" s="246"/>
      <c r="N66" s="247"/>
      <c r="O66" s="83"/>
      <c r="P66" s="84" t="s">
        <v>49</v>
      </c>
      <c r="Q66" s="245"/>
      <c r="R66" s="245"/>
      <c r="S66" s="246"/>
      <c r="T66" s="247"/>
      <c r="U66" s="4"/>
      <c r="V66" s="240"/>
      <c r="W66" s="241"/>
      <c r="X66" s="240"/>
      <c r="Y66" s="4"/>
    </row>
    <row r="67" spans="2:25" ht="18.75" hidden="1" customHeight="1" thickBot="1" x14ac:dyDescent="0.2">
      <c r="B67" s="4"/>
      <c r="C67" s="83"/>
      <c r="D67" s="84" t="s">
        <v>164</v>
      </c>
      <c r="E67" s="245"/>
      <c r="F67" s="245"/>
      <c r="G67" s="246"/>
      <c r="H67" s="247"/>
      <c r="I67" s="90"/>
      <c r="J67" s="91" t="s">
        <v>71</v>
      </c>
      <c r="K67" s="145"/>
      <c r="L67" s="145"/>
      <c r="M67" s="73"/>
      <c r="N67" s="74"/>
      <c r="O67" s="83"/>
      <c r="P67" s="84" t="s">
        <v>165</v>
      </c>
      <c r="Q67" s="245"/>
      <c r="R67" s="245"/>
      <c r="S67" s="246"/>
      <c r="T67" s="247"/>
      <c r="U67" s="4"/>
      <c r="V67" s="240"/>
      <c r="W67" s="241"/>
      <c r="X67" s="240"/>
      <c r="Y67" s="4"/>
    </row>
    <row r="68" spans="2:25" ht="18.75" hidden="1" customHeight="1" thickTop="1" thickBot="1" x14ac:dyDescent="0.2">
      <c r="B68" s="4"/>
      <c r="C68" s="83"/>
      <c r="D68" s="84" t="s">
        <v>166</v>
      </c>
      <c r="E68" s="245"/>
      <c r="F68" s="245"/>
      <c r="G68" s="246"/>
      <c r="H68" s="247"/>
      <c r="I68" s="97" t="s">
        <v>74</v>
      </c>
      <c r="J68" s="98"/>
      <c r="K68" s="248"/>
      <c r="L68" s="248"/>
      <c r="M68" s="101"/>
      <c r="N68" s="102"/>
      <c r="O68" s="83"/>
      <c r="P68" s="84" t="s">
        <v>167</v>
      </c>
      <c r="Q68" s="245"/>
      <c r="R68" s="245"/>
      <c r="S68" s="246"/>
      <c r="T68" s="247"/>
      <c r="U68" s="4"/>
      <c r="V68" s="240"/>
      <c r="W68" s="241"/>
      <c r="X68" s="240"/>
      <c r="Y68" s="4"/>
    </row>
    <row r="69" spans="2:25" ht="18.75" hidden="1" customHeight="1" x14ac:dyDescent="0.15">
      <c r="B69" s="4"/>
      <c r="C69" s="96" t="s">
        <v>31</v>
      </c>
      <c r="D69" s="84" t="s">
        <v>168</v>
      </c>
      <c r="E69" s="245"/>
      <c r="F69" s="245"/>
      <c r="G69" s="246"/>
      <c r="H69" s="247"/>
      <c r="I69" s="234" t="s">
        <v>169</v>
      </c>
      <c r="J69" s="235"/>
      <c r="K69" s="235"/>
      <c r="L69" s="235"/>
      <c r="M69" s="235"/>
      <c r="N69" s="236"/>
      <c r="O69" s="83"/>
      <c r="P69" s="84" t="s">
        <v>170</v>
      </c>
      <c r="Q69" s="245"/>
      <c r="R69" s="245"/>
      <c r="S69" s="246"/>
      <c r="T69" s="247"/>
      <c r="U69" s="4"/>
      <c r="V69" s="240"/>
      <c r="W69" s="241"/>
      <c r="X69" s="240"/>
      <c r="Y69" s="4"/>
    </row>
    <row r="70" spans="2:25" ht="18.75" hidden="1" customHeight="1" thickBot="1" x14ac:dyDescent="0.2">
      <c r="B70" s="4"/>
      <c r="C70" s="83"/>
      <c r="D70" s="84" t="s">
        <v>171</v>
      </c>
      <c r="E70" s="245"/>
      <c r="F70" s="245"/>
      <c r="G70" s="246"/>
      <c r="H70" s="247"/>
      <c r="I70" s="70" t="s">
        <v>18</v>
      </c>
      <c r="J70" s="71"/>
      <c r="K70" s="72" t="s">
        <v>19</v>
      </c>
      <c r="L70" s="72" t="s">
        <v>20</v>
      </c>
      <c r="M70" s="73" t="s">
        <v>21</v>
      </c>
      <c r="N70" s="74"/>
      <c r="O70" s="90"/>
      <c r="P70" s="91"/>
      <c r="Q70" s="145"/>
      <c r="R70" s="145"/>
      <c r="S70" s="73"/>
      <c r="T70" s="74"/>
      <c r="U70" s="4"/>
      <c r="V70" s="240"/>
      <c r="W70" s="241"/>
      <c r="X70" s="240"/>
      <c r="Y70" s="4"/>
    </row>
    <row r="71" spans="2:25" ht="18.75" hidden="1" customHeight="1" thickTop="1" thickBot="1" x14ac:dyDescent="0.2">
      <c r="B71" s="4"/>
      <c r="C71" s="83"/>
      <c r="D71" s="84" t="s">
        <v>172</v>
      </c>
      <c r="E71" s="245"/>
      <c r="F71" s="245"/>
      <c r="G71" s="246"/>
      <c r="H71" s="247"/>
      <c r="I71" s="96" t="s">
        <v>31</v>
      </c>
      <c r="J71" s="84" t="s">
        <v>173</v>
      </c>
      <c r="K71" s="242"/>
      <c r="L71" s="242"/>
      <c r="M71" s="243"/>
      <c r="N71" s="244"/>
      <c r="O71" s="97" t="s">
        <v>63</v>
      </c>
      <c r="P71" s="98"/>
      <c r="Q71" s="248"/>
      <c r="R71" s="248"/>
      <c r="S71" s="101"/>
      <c r="T71" s="102"/>
      <c r="U71" s="4"/>
      <c r="V71" s="240"/>
      <c r="W71" s="241"/>
      <c r="X71" s="240"/>
      <c r="Y71" s="4"/>
    </row>
    <row r="72" spans="2:25" ht="18.75" hidden="1" customHeight="1" x14ac:dyDescent="0.15">
      <c r="B72" s="4"/>
      <c r="C72" s="83"/>
      <c r="D72" s="84" t="s">
        <v>174</v>
      </c>
      <c r="E72" s="245"/>
      <c r="F72" s="245"/>
      <c r="G72" s="246"/>
      <c r="H72" s="247"/>
      <c r="I72" s="83"/>
      <c r="J72" s="84" t="s">
        <v>175</v>
      </c>
      <c r="K72" s="245"/>
      <c r="L72" s="245"/>
      <c r="M72" s="246"/>
      <c r="N72" s="247"/>
      <c r="O72" s="249" t="s">
        <v>176</v>
      </c>
      <c r="P72" s="250"/>
      <c r="Q72" s="250"/>
      <c r="R72" s="250"/>
      <c r="S72" s="250"/>
      <c r="T72" s="251"/>
      <c r="U72" s="4"/>
      <c r="V72" s="240"/>
      <c r="W72" s="241"/>
      <c r="X72" s="240"/>
      <c r="Y72" s="4"/>
    </row>
    <row r="73" spans="2:25" ht="18.75" hidden="1" customHeight="1" thickBot="1" x14ac:dyDescent="0.2">
      <c r="B73" s="4"/>
      <c r="C73" s="83"/>
      <c r="D73" s="84" t="s">
        <v>177</v>
      </c>
      <c r="E73" s="245"/>
      <c r="F73" s="245"/>
      <c r="G73" s="246"/>
      <c r="H73" s="247"/>
      <c r="I73" s="111"/>
      <c r="J73" s="91"/>
      <c r="K73" s="145"/>
      <c r="L73" s="145"/>
      <c r="M73" s="73"/>
      <c r="N73" s="74"/>
      <c r="O73" s="70" t="s">
        <v>18</v>
      </c>
      <c r="P73" s="71"/>
      <c r="Q73" s="72" t="s">
        <v>19</v>
      </c>
      <c r="R73" s="72" t="s">
        <v>20</v>
      </c>
      <c r="S73" s="73" t="s">
        <v>21</v>
      </c>
      <c r="T73" s="74"/>
      <c r="U73" s="4"/>
      <c r="V73" s="240"/>
      <c r="W73" s="241"/>
      <c r="X73" s="240"/>
      <c r="Y73" s="4"/>
    </row>
    <row r="74" spans="2:25" ht="18.75" hidden="1" customHeight="1" thickTop="1" thickBot="1" x14ac:dyDescent="0.2">
      <c r="B74" s="4"/>
      <c r="C74" s="96"/>
      <c r="D74" s="84" t="s">
        <v>178</v>
      </c>
      <c r="E74" s="245"/>
      <c r="F74" s="245"/>
      <c r="G74" s="246"/>
      <c r="H74" s="247"/>
      <c r="I74" s="97" t="s">
        <v>90</v>
      </c>
      <c r="J74" s="98"/>
      <c r="K74" s="248"/>
      <c r="L74" s="248"/>
      <c r="M74" s="101"/>
      <c r="N74" s="102"/>
      <c r="O74" s="76"/>
      <c r="P74" s="77" t="s">
        <v>179</v>
      </c>
      <c r="Q74" s="242"/>
      <c r="R74" s="242"/>
      <c r="S74" s="243"/>
      <c r="T74" s="244"/>
      <c r="U74" s="4"/>
      <c r="V74" s="240"/>
      <c r="W74" s="241"/>
      <c r="X74" s="240"/>
      <c r="Y74" s="4"/>
    </row>
    <row r="75" spans="2:25" ht="18.75" hidden="1" customHeight="1" x14ac:dyDescent="0.15">
      <c r="B75" s="4"/>
      <c r="C75" s="96"/>
      <c r="D75" s="84"/>
      <c r="E75" s="245"/>
      <c r="F75" s="245"/>
      <c r="G75" s="246"/>
      <c r="H75" s="247"/>
      <c r="I75" s="132" t="s">
        <v>93</v>
      </c>
      <c r="J75" s="133"/>
      <c r="K75" s="252"/>
      <c r="L75" s="253"/>
      <c r="M75" s="254"/>
      <c r="N75" s="255"/>
      <c r="O75" s="83"/>
      <c r="P75" s="84" t="s">
        <v>180</v>
      </c>
      <c r="Q75" s="245"/>
      <c r="R75" s="245"/>
      <c r="S75" s="246"/>
      <c r="T75" s="247"/>
      <c r="U75" s="4"/>
      <c r="V75" s="240"/>
      <c r="W75" s="241"/>
      <c r="X75" s="240"/>
      <c r="Y75" s="4"/>
    </row>
    <row r="76" spans="2:25" ht="18.75" hidden="1" customHeight="1" thickBot="1" x14ac:dyDescent="0.2">
      <c r="B76" s="4"/>
      <c r="C76" s="83"/>
      <c r="D76" s="84"/>
      <c r="E76" s="245"/>
      <c r="F76" s="245"/>
      <c r="G76" s="246"/>
      <c r="H76" s="247"/>
      <c r="I76" s="256" t="s">
        <v>94</v>
      </c>
      <c r="J76" s="257"/>
      <c r="K76" s="258"/>
      <c r="L76" s="259"/>
      <c r="M76" s="260"/>
      <c r="N76" s="261"/>
      <c r="O76" s="90"/>
      <c r="P76" s="91"/>
      <c r="Q76" s="145"/>
      <c r="R76" s="145"/>
      <c r="S76" s="73"/>
      <c r="T76" s="74"/>
      <c r="U76" s="4"/>
      <c r="V76" s="240"/>
      <c r="W76" s="241"/>
      <c r="X76" s="240"/>
      <c r="Y76" s="4"/>
    </row>
    <row r="77" spans="2:25" ht="18.75" hidden="1" customHeight="1" thickTop="1" thickBot="1" x14ac:dyDescent="0.2">
      <c r="B77" s="4"/>
      <c r="C77" s="90"/>
      <c r="D77" s="91"/>
      <c r="E77" s="145"/>
      <c r="F77" s="145"/>
      <c r="G77" s="73"/>
      <c r="H77" s="74"/>
      <c r="I77" s="249" t="s">
        <v>181</v>
      </c>
      <c r="J77" s="250"/>
      <c r="K77" s="250"/>
      <c r="L77" s="250"/>
      <c r="M77" s="250"/>
      <c r="N77" s="251"/>
      <c r="O77" s="97" t="s">
        <v>80</v>
      </c>
      <c r="P77" s="98"/>
      <c r="Q77" s="248"/>
      <c r="R77" s="248"/>
      <c r="S77" s="101"/>
      <c r="T77" s="102"/>
      <c r="U77" s="4"/>
      <c r="V77" s="240"/>
      <c r="W77" s="241"/>
      <c r="X77" s="240"/>
      <c r="Y77" s="4"/>
    </row>
    <row r="78" spans="2:25" ht="18.75" hidden="1" customHeight="1" thickTop="1" thickBot="1" x14ac:dyDescent="0.2">
      <c r="B78" s="4"/>
      <c r="C78" s="262" t="s">
        <v>107</v>
      </c>
      <c r="D78" s="263"/>
      <c r="E78" s="248"/>
      <c r="F78" s="248"/>
      <c r="G78" s="264"/>
      <c r="H78" s="265"/>
      <c r="I78" s="70" t="s">
        <v>18</v>
      </c>
      <c r="J78" s="71"/>
      <c r="K78" s="72" t="s">
        <v>19</v>
      </c>
      <c r="L78" s="72" t="s">
        <v>20</v>
      </c>
      <c r="M78" s="73" t="s">
        <v>21</v>
      </c>
      <c r="N78" s="74"/>
      <c r="O78" s="249" t="s">
        <v>182</v>
      </c>
      <c r="P78" s="250"/>
      <c r="Q78" s="250"/>
      <c r="R78" s="250"/>
      <c r="S78" s="250"/>
      <c r="T78" s="251"/>
      <c r="U78" s="4"/>
      <c r="V78" s="240"/>
      <c r="W78" s="241"/>
      <c r="X78" s="240"/>
      <c r="Y78" s="4"/>
    </row>
    <row r="79" spans="2:25" ht="18.75" hidden="1" customHeight="1" thickTop="1" thickBot="1" x14ac:dyDescent="0.2">
      <c r="B79" s="4"/>
      <c r="C79" s="266" t="s">
        <v>183</v>
      </c>
      <c r="D79" s="267"/>
      <c r="E79" s="267"/>
      <c r="F79" s="267"/>
      <c r="G79" s="267"/>
      <c r="H79" s="268"/>
      <c r="I79" s="76"/>
      <c r="J79" s="77" t="s">
        <v>184</v>
      </c>
      <c r="K79" s="242"/>
      <c r="L79" s="242"/>
      <c r="M79" s="243"/>
      <c r="N79" s="244"/>
      <c r="O79" s="70" t="s">
        <v>18</v>
      </c>
      <c r="P79" s="71"/>
      <c r="Q79" s="72" t="s">
        <v>19</v>
      </c>
      <c r="R79" s="72" t="s">
        <v>20</v>
      </c>
      <c r="S79" s="73" t="s">
        <v>21</v>
      </c>
      <c r="T79" s="74"/>
      <c r="U79" s="4"/>
      <c r="V79" s="240"/>
      <c r="W79" s="241"/>
      <c r="X79" s="240"/>
      <c r="Y79" s="4"/>
    </row>
    <row r="80" spans="2:25" ht="18.75" hidden="1" customHeight="1" thickTop="1" thickBot="1" x14ac:dyDescent="0.2">
      <c r="B80" s="4"/>
      <c r="C80" s="70" t="s">
        <v>18</v>
      </c>
      <c r="D80" s="71"/>
      <c r="E80" s="72" t="s">
        <v>19</v>
      </c>
      <c r="F80" s="72" t="s">
        <v>20</v>
      </c>
      <c r="G80" s="73" t="s">
        <v>21</v>
      </c>
      <c r="H80" s="74"/>
      <c r="I80" s="83"/>
      <c r="J80" s="84" t="s">
        <v>185</v>
      </c>
      <c r="K80" s="245"/>
      <c r="L80" s="245"/>
      <c r="M80" s="246"/>
      <c r="N80" s="247"/>
      <c r="O80" s="76"/>
      <c r="P80" s="77" t="s">
        <v>186</v>
      </c>
      <c r="Q80" s="242"/>
      <c r="R80" s="242"/>
      <c r="S80" s="243"/>
      <c r="T80" s="244"/>
      <c r="U80" s="4"/>
      <c r="V80" s="240"/>
      <c r="W80" s="241"/>
      <c r="X80" s="240"/>
      <c r="Y80" s="4"/>
    </row>
    <row r="81" spans="2:25" ht="18.75" hidden="1" customHeight="1" thickTop="1" thickBot="1" x14ac:dyDescent="0.2">
      <c r="B81" s="4"/>
      <c r="C81" s="96" t="s">
        <v>31</v>
      </c>
      <c r="D81" s="84" t="s">
        <v>187</v>
      </c>
      <c r="E81" s="242"/>
      <c r="F81" s="242"/>
      <c r="G81" s="243"/>
      <c r="H81" s="244"/>
      <c r="I81" s="96" t="s">
        <v>31</v>
      </c>
      <c r="J81" s="84" t="s">
        <v>188</v>
      </c>
      <c r="K81" s="245"/>
      <c r="L81" s="245"/>
      <c r="M81" s="246"/>
      <c r="N81" s="247"/>
      <c r="O81" s="90"/>
      <c r="P81" s="91" t="s">
        <v>189</v>
      </c>
      <c r="Q81" s="145"/>
      <c r="R81" s="145"/>
      <c r="S81" s="73"/>
      <c r="T81" s="74"/>
      <c r="U81" s="4"/>
      <c r="V81" s="240"/>
      <c r="W81" s="241"/>
      <c r="X81" s="240"/>
      <c r="Y81" s="4"/>
    </row>
    <row r="82" spans="2:25" ht="18.75" hidden="1" customHeight="1" thickTop="1" thickBot="1" x14ac:dyDescent="0.2">
      <c r="B82" s="4"/>
      <c r="C82" s="83"/>
      <c r="D82" s="84" t="s">
        <v>190</v>
      </c>
      <c r="E82" s="245"/>
      <c r="F82" s="245"/>
      <c r="G82" s="246"/>
      <c r="H82" s="247"/>
      <c r="I82" s="83"/>
      <c r="J82" s="84" t="s">
        <v>191</v>
      </c>
      <c r="K82" s="245"/>
      <c r="L82" s="245"/>
      <c r="M82" s="246"/>
      <c r="N82" s="247"/>
      <c r="O82" s="97" t="s">
        <v>91</v>
      </c>
      <c r="P82" s="98"/>
      <c r="Q82" s="248"/>
      <c r="R82" s="248"/>
      <c r="S82" s="101"/>
      <c r="T82" s="102"/>
      <c r="U82" s="4"/>
      <c r="V82" s="240"/>
      <c r="W82" s="241"/>
      <c r="X82" s="240"/>
      <c r="Y82" s="4"/>
    </row>
    <row r="83" spans="2:25" ht="18.75" hidden="1" customHeight="1" thickBot="1" x14ac:dyDescent="0.2">
      <c r="B83" s="4"/>
      <c r="C83" s="90"/>
      <c r="D83" s="91"/>
      <c r="E83" s="145"/>
      <c r="F83" s="145"/>
      <c r="G83" s="73"/>
      <c r="H83" s="74"/>
      <c r="I83" s="83"/>
      <c r="J83" s="84" t="s">
        <v>192</v>
      </c>
      <c r="K83" s="245"/>
      <c r="L83" s="245"/>
      <c r="M83" s="246"/>
      <c r="N83" s="247"/>
      <c r="O83" s="249" t="s">
        <v>193</v>
      </c>
      <c r="P83" s="250"/>
      <c r="Q83" s="250"/>
      <c r="R83" s="250"/>
      <c r="S83" s="250"/>
      <c r="T83" s="251"/>
      <c r="U83" s="4"/>
      <c r="V83" s="75"/>
      <c r="W83" s="43"/>
      <c r="X83" s="7"/>
      <c r="Y83" s="4"/>
    </row>
    <row r="84" spans="2:25" ht="18.75" hidden="1" customHeight="1" thickTop="1" thickBot="1" x14ac:dyDescent="0.2">
      <c r="B84" s="4"/>
      <c r="C84" s="97" t="s">
        <v>132</v>
      </c>
      <c r="D84" s="98"/>
      <c r="E84" s="269"/>
      <c r="F84" s="269"/>
      <c r="G84" s="101"/>
      <c r="H84" s="102"/>
      <c r="I84" s="83"/>
      <c r="J84" s="84" t="s">
        <v>194</v>
      </c>
      <c r="K84" s="245"/>
      <c r="L84" s="245"/>
      <c r="M84" s="246"/>
      <c r="N84" s="247"/>
      <c r="O84" s="70" t="s">
        <v>18</v>
      </c>
      <c r="P84" s="71"/>
      <c r="Q84" s="72" t="s">
        <v>19</v>
      </c>
      <c r="R84" s="72" t="s">
        <v>20</v>
      </c>
      <c r="S84" s="73" t="s">
        <v>21</v>
      </c>
      <c r="T84" s="74"/>
      <c r="U84" s="4"/>
      <c r="V84" s="7"/>
      <c r="W84" s="43"/>
      <c r="X84" s="7"/>
      <c r="Y84" s="4"/>
    </row>
    <row r="85" spans="2:25" ht="18.75" hidden="1" customHeight="1" thickTop="1" x14ac:dyDescent="0.15">
      <c r="B85" s="4"/>
      <c r="C85" s="266" t="s">
        <v>195</v>
      </c>
      <c r="D85" s="267"/>
      <c r="E85" s="267"/>
      <c r="F85" s="267"/>
      <c r="G85" s="267"/>
      <c r="H85" s="268"/>
      <c r="I85" s="83"/>
      <c r="J85" s="84" t="s">
        <v>112</v>
      </c>
      <c r="K85" s="245"/>
      <c r="L85" s="245"/>
      <c r="M85" s="246"/>
      <c r="N85" s="247"/>
      <c r="O85" s="76"/>
      <c r="P85" s="77" t="s">
        <v>196</v>
      </c>
      <c r="Q85" s="242"/>
      <c r="R85" s="242"/>
      <c r="S85" s="243"/>
      <c r="T85" s="244"/>
      <c r="U85" s="4"/>
      <c r="V85" s="75"/>
      <c r="W85" s="43"/>
      <c r="X85" s="75"/>
      <c r="Y85" s="4"/>
    </row>
    <row r="86" spans="2:25" ht="18.75" hidden="1" customHeight="1" thickBot="1" x14ac:dyDescent="0.2">
      <c r="B86" s="4"/>
      <c r="C86" s="70" t="s">
        <v>18</v>
      </c>
      <c r="D86" s="71"/>
      <c r="E86" s="72" t="s">
        <v>19</v>
      </c>
      <c r="F86" s="72" t="s">
        <v>20</v>
      </c>
      <c r="G86" s="73" t="s">
        <v>21</v>
      </c>
      <c r="H86" s="74"/>
      <c r="I86" s="83"/>
      <c r="J86" s="84" t="s">
        <v>197</v>
      </c>
      <c r="K86" s="245"/>
      <c r="L86" s="245"/>
      <c r="M86" s="246"/>
      <c r="N86" s="247"/>
      <c r="O86" s="83"/>
      <c r="P86" s="84" t="s">
        <v>101</v>
      </c>
      <c r="Q86" s="245"/>
      <c r="R86" s="245"/>
      <c r="S86" s="246"/>
      <c r="T86" s="247"/>
      <c r="U86" s="4"/>
      <c r="V86" s="131"/>
      <c r="W86" s="43"/>
      <c r="X86" s="7"/>
      <c r="Y86" s="4"/>
    </row>
    <row r="87" spans="2:25" ht="18.75" hidden="1" customHeight="1" thickTop="1" x14ac:dyDescent="0.15">
      <c r="B87" s="4"/>
      <c r="C87" s="76"/>
      <c r="D87" s="84" t="s">
        <v>198</v>
      </c>
      <c r="E87" s="242"/>
      <c r="F87" s="242"/>
      <c r="G87" s="270"/>
      <c r="H87" s="144"/>
      <c r="I87" s="83"/>
      <c r="J87" s="84" t="s">
        <v>199</v>
      </c>
      <c r="K87" s="245"/>
      <c r="L87" s="245"/>
      <c r="M87" s="246"/>
      <c r="N87" s="247"/>
      <c r="O87" s="83"/>
      <c r="P87" s="84" t="s">
        <v>200</v>
      </c>
      <c r="Q87" s="245"/>
      <c r="R87" s="245"/>
      <c r="S87" s="246"/>
      <c r="T87" s="247"/>
      <c r="U87" s="4"/>
      <c r="V87" s="131"/>
      <c r="W87" s="43"/>
      <c r="X87" s="7"/>
      <c r="Y87" s="4"/>
    </row>
    <row r="88" spans="2:25" ht="18.75" hidden="1" customHeight="1" x14ac:dyDescent="0.15">
      <c r="B88" s="4"/>
      <c r="C88" s="83"/>
      <c r="D88" s="84"/>
      <c r="E88" s="245"/>
      <c r="F88" s="245"/>
      <c r="G88" s="270"/>
      <c r="H88" s="144"/>
      <c r="I88" s="96" t="s">
        <v>31</v>
      </c>
      <c r="J88" s="84" t="s">
        <v>201</v>
      </c>
      <c r="K88" s="245"/>
      <c r="L88" s="245"/>
      <c r="M88" s="246"/>
      <c r="N88" s="247"/>
      <c r="O88" s="83"/>
      <c r="P88" s="84" t="s">
        <v>202</v>
      </c>
      <c r="Q88" s="245"/>
      <c r="R88" s="245"/>
      <c r="S88" s="246"/>
      <c r="T88" s="247"/>
      <c r="U88" s="4"/>
      <c r="V88" s="131"/>
      <c r="W88" s="43"/>
      <c r="X88" s="7"/>
      <c r="Y88" s="4"/>
    </row>
    <row r="89" spans="2:25" ht="18.75" hidden="1" customHeight="1" thickBot="1" x14ac:dyDescent="0.2">
      <c r="B89" s="4"/>
      <c r="C89" s="83"/>
      <c r="D89" s="84"/>
      <c r="E89" s="245"/>
      <c r="F89" s="245"/>
      <c r="G89" s="270"/>
      <c r="H89" s="144"/>
      <c r="I89" s="96" t="s">
        <v>31</v>
      </c>
      <c r="J89" s="84" t="s">
        <v>203</v>
      </c>
      <c r="K89" s="245"/>
      <c r="L89" s="245"/>
      <c r="M89" s="246"/>
      <c r="N89" s="247"/>
      <c r="O89" s="90"/>
      <c r="P89" s="91"/>
      <c r="Q89" s="145"/>
      <c r="R89" s="145"/>
      <c r="S89" s="73"/>
      <c r="T89" s="74"/>
      <c r="U89" s="4"/>
      <c r="V89" s="131"/>
      <c r="W89" s="43"/>
      <c r="X89" s="7"/>
      <c r="Y89" s="4"/>
    </row>
    <row r="90" spans="2:25" ht="18.75" hidden="1" customHeight="1" thickTop="1" thickBot="1" x14ac:dyDescent="0.2">
      <c r="B90" s="4"/>
      <c r="C90" s="83"/>
      <c r="D90" s="84"/>
      <c r="E90" s="245"/>
      <c r="F90" s="245"/>
      <c r="G90" s="270"/>
      <c r="H90" s="144"/>
      <c r="I90" s="96"/>
      <c r="J90" s="84" t="s">
        <v>204</v>
      </c>
      <c r="K90" s="245"/>
      <c r="L90" s="245"/>
      <c r="M90" s="246"/>
      <c r="N90" s="247"/>
      <c r="O90" s="97" t="s">
        <v>113</v>
      </c>
      <c r="P90" s="98"/>
      <c r="Q90" s="248"/>
      <c r="R90" s="248"/>
      <c r="S90" s="101"/>
      <c r="T90" s="102"/>
      <c r="U90" s="4"/>
      <c r="V90" s="75"/>
      <c r="W90" s="43"/>
      <c r="X90" s="7"/>
      <c r="Y90" s="4"/>
    </row>
    <row r="91" spans="2:25" ht="18.75" hidden="1" customHeight="1" x14ac:dyDescent="0.15">
      <c r="B91" s="4"/>
      <c r="C91" s="96"/>
      <c r="D91" s="84"/>
      <c r="E91" s="245"/>
      <c r="F91" s="245"/>
      <c r="G91" s="270"/>
      <c r="H91" s="144"/>
      <c r="I91" s="83"/>
      <c r="J91" s="84" t="s">
        <v>205</v>
      </c>
      <c r="K91" s="245"/>
      <c r="L91" s="245"/>
      <c r="M91" s="246"/>
      <c r="N91" s="247"/>
      <c r="O91" s="271" t="s">
        <v>206</v>
      </c>
      <c r="P91" s="272"/>
      <c r="Q91" s="252"/>
      <c r="R91" s="107"/>
      <c r="S91" s="273"/>
      <c r="T91" s="274"/>
      <c r="U91" s="4"/>
      <c r="V91" s="7"/>
      <c r="W91" s="43"/>
      <c r="X91" s="7"/>
      <c r="Y91" s="4"/>
    </row>
    <row r="92" spans="2:25" ht="18.75" hidden="1" customHeight="1" thickBot="1" x14ac:dyDescent="0.2">
      <c r="B92" s="4"/>
      <c r="C92" s="83"/>
      <c r="D92" s="84"/>
      <c r="E92" s="245"/>
      <c r="F92" s="245"/>
      <c r="G92" s="270"/>
      <c r="H92" s="144"/>
      <c r="I92" s="83"/>
      <c r="J92" s="84"/>
      <c r="K92" s="245"/>
      <c r="L92" s="245"/>
      <c r="M92" s="246"/>
      <c r="N92" s="247"/>
      <c r="O92" s="275" t="s">
        <v>207</v>
      </c>
      <c r="P92" s="276"/>
      <c r="Q92" s="258"/>
      <c r="R92" s="277"/>
      <c r="S92" s="278"/>
      <c r="T92" s="279"/>
      <c r="U92" s="4"/>
      <c r="V92" s="7"/>
      <c r="W92" s="43"/>
      <c r="X92" s="7"/>
      <c r="Y92" s="4"/>
    </row>
    <row r="93" spans="2:25" ht="18.75" hidden="1" customHeight="1" thickBot="1" x14ac:dyDescent="0.2">
      <c r="B93" s="4"/>
      <c r="C93" s="90"/>
      <c r="D93" s="91"/>
      <c r="E93" s="145"/>
      <c r="F93" s="145"/>
      <c r="G93" s="73"/>
      <c r="H93" s="74"/>
      <c r="I93" s="111"/>
      <c r="J93" s="91"/>
      <c r="K93" s="145"/>
      <c r="L93" s="145"/>
      <c r="M93" s="73"/>
      <c r="N93" s="74"/>
      <c r="O93" s="280" t="s">
        <v>0</v>
      </c>
      <c r="P93" s="281"/>
      <c r="Q93" s="282" t="str">
        <f>IF($K$3="","",$K$3)</f>
        <v/>
      </c>
      <c r="R93" s="283"/>
      <c r="S93" s="284"/>
      <c r="T93" s="285"/>
      <c r="U93" s="4"/>
      <c r="V93" s="184"/>
      <c r="W93" s="185"/>
      <c r="X93" s="184"/>
      <c r="Y93" s="4"/>
    </row>
    <row r="94" spans="2:25" ht="18.75" hidden="1" customHeight="1" thickTop="1" thickBot="1" x14ac:dyDescent="0.2">
      <c r="B94" s="4"/>
      <c r="C94" s="97" t="s">
        <v>34</v>
      </c>
      <c r="D94" s="98"/>
      <c r="E94" s="248"/>
      <c r="F94" s="248"/>
      <c r="G94" s="101"/>
      <c r="H94" s="102"/>
      <c r="I94" s="97" t="s">
        <v>134</v>
      </c>
      <c r="J94" s="98"/>
      <c r="K94" s="248"/>
      <c r="L94" s="248"/>
      <c r="M94" s="101"/>
      <c r="N94" s="102"/>
      <c r="O94" s="286"/>
      <c r="P94" s="287"/>
      <c r="Q94" s="288"/>
      <c r="R94" s="289"/>
      <c r="S94" s="226"/>
      <c r="T94" s="228"/>
      <c r="U94" s="4"/>
      <c r="V94" s="184"/>
      <c r="W94" s="185"/>
      <c r="X94" s="184"/>
      <c r="Y94" s="4"/>
    </row>
    <row r="95" spans="2:25" ht="7.5" hidden="1" customHeight="1" x14ac:dyDescent="0.15">
      <c r="B95" s="4"/>
      <c r="C95" s="5"/>
      <c r="D95" s="4"/>
      <c r="E95" s="4"/>
      <c r="F95" s="4"/>
      <c r="G95" s="4"/>
      <c r="H95" s="4"/>
      <c r="I95" s="5"/>
      <c r="J95" s="4"/>
      <c r="K95" s="4"/>
      <c r="L95" s="4"/>
      <c r="M95" s="4"/>
      <c r="N95" s="4"/>
      <c r="O95" s="5"/>
      <c r="P95" s="4"/>
      <c r="Q95" s="4"/>
      <c r="R95" s="4"/>
      <c r="S95" s="4"/>
      <c r="T95" s="4"/>
      <c r="U95" s="4"/>
      <c r="V95" s="4"/>
      <c r="W95" s="6"/>
      <c r="X95" s="4"/>
      <c r="Y95" s="4"/>
    </row>
    <row r="96" spans="2:25" ht="6.75" hidden="1" customHeight="1" thickBot="1" x14ac:dyDescent="0.2">
      <c r="B96" s="4"/>
      <c r="C96" s="5"/>
      <c r="D96" s="4"/>
      <c r="E96" s="4"/>
      <c r="F96" s="4"/>
      <c r="G96" s="4"/>
      <c r="H96" s="4"/>
      <c r="I96" s="5"/>
      <c r="J96" s="4"/>
      <c r="K96" s="4"/>
      <c r="L96" s="4"/>
      <c r="M96" s="4"/>
      <c r="N96" s="4"/>
      <c r="O96" s="5"/>
      <c r="P96" s="4"/>
      <c r="Q96" s="4"/>
      <c r="R96" s="4"/>
      <c r="S96" s="4"/>
      <c r="T96" s="4"/>
      <c r="U96" s="4"/>
      <c r="V96" s="4"/>
      <c r="W96" s="6"/>
      <c r="X96" s="4"/>
      <c r="Y96" s="4"/>
    </row>
    <row r="97" spans="2:25" ht="33" hidden="1" customHeight="1" thickBot="1" x14ac:dyDescent="0.2">
      <c r="B97" s="7"/>
      <c r="C97" s="290" t="s">
        <v>208</v>
      </c>
      <c r="D97" s="291"/>
      <c r="E97" s="291"/>
      <c r="F97" s="291"/>
      <c r="G97" s="291"/>
      <c r="H97" s="291"/>
      <c r="I97" s="291"/>
      <c r="J97" s="291"/>
      <c r="K97" s="291"/>
      <c r="L97" s="292"/>
      <c r="M97" s="194" t="s">
        <v>138</v>
      </c>
      <c r="N97" s="195"/>
      <c r="O97" s="196" t="s">
        <v>2</v>
      </c>
      <c r="P97" s="197"/>
      <c r="Q97" s="198" t="s">
        <v>139</v>
      </c>
      <c r="R97" s="199"/>
      <c r="S97" s="199"/>
      <c r="T97" s="199"/>
      <c r="U97" s="21"/>
      <c r="V97" s="21"/>
      <c r="W97" s="22"/>
      <c r="X97" s="21"/>
      <c r="Y97" s="4"/>
    </row>
    <row r="98" spans="2:25" ht="6.75" hidden="1" customHeight="1" thickBot="1" x14ac:dyDescent="0.2">
      <c r="B98" s="4"/>
      <c r="C98" s="5"/>
      <c r="D98" s="4"/>
      <c r="E98" s="4"/>
      <c r="F98" s="4"/>
      <c r="G98" s="4"/>
      <c r="H98" s="4"/>
      <c r="I98" s="5"/>
      <c r="J98" s="4"/>
      <c r="K98" s="4"/>
      <c r="L98" s="4"/>
      <c r="M98" s="4"/>
      <c r="N98" s="4"/>
      <c r="O98" s="5"/>
      <c r="P98" s="4"/>
      <c r="Q98" s="4"/>
      <c r="R98" s="4"/>
      <c r="S98" s="4"/>
      <c r="T98" s="4"/>
      <c r="U98" s="4"/>
      <c r="V98" s="4"/>
      <c r="W98" s="6"/>
      <c r="X98" s="4"/>
      <c r="Y98" s="4"/>
    </row>
    <row r="99" spans="2:25" ht="21" hidden="1" customHeight="1" x14ac:dyDescent="0.15">
      <c r="B99" s="7"/>
      <c r="C99" s="201" t="s">
        <v>4</v>
      </c>
      <c r="D99" s="202"/>
      <c r="E99" s="203"/>
      <c r="F99" s="204" t="s">
        <v>5</v>
      </c>
      <c r="G99" s="201" t="s">
        <v>6</v>
      </c>
      <c r="H99" s="203"/>
      <c r="I99" s="201" t="s">
        <v>7</v>
      </c>
      <c r="J99" s="202"/>
      <c r="K99" s="202"/>
      <c r="L99" s="203"/>
      <c r="M99" s="201" t="s">
        <v>140</v>
      </c>
      <c r="N99" s="203"/>
      <c r="O99" s="201" t="s">
        <v>10</v>
      </c>
      <c r="P99" s="202"/>
      <c r="Q99" s="202"/>
      <c r="R99" s="203"/>
      <c r="S99" s="201" t="s">
        <v>209</v>
      </c>
      <c r="T99" s="203"/>
      <c r="U99" s="28"/>
      <c r="V99" s="28"/>
      <c r="W99" s="29"/>
      <c r="X99" s="28"/>
      <c r="Y99" s="4"/>
    </row>
    <row r="100" spans="2:25" ht="15.75" hidden="1" customHeight="1" x14ac:dyDescent="0.15">
      <c r="B100" s="7"/>
      <c r="C100" s="205">
        <f>$C$6</f>
        <v>0</v>
      </c>
      <c r="D100" s="206"/>
      <c r="E100" s="207" t="str">
        <f>IF(C100="","",TEXT(C100,"aaa"))</f>
        <v>土</v>
      </c>
      <c r="F100" s="208">
        <f>$F$6</f>
        <v>0</v>
      </c>
      <c r="G100" s="209">
        <f>$G$6</f>
        <v>0</v>
      </c>
      <c r="H100" s="210"/>
      <c r="I100" s="211">
        <f>$I$6</f>
        <v>0</v>
      </c>
      <c r="J100" s="212"/>
      <c r="K100" s="212"/>
      <c r="L100" s="213"/>
      <c r="M100" s="293"/>
      <c r="N100" s="294"/>
      <c r="O100" s="216" t="str">
        <f>$O$6</f>
        <v>----/-/-</v>
      </c>
      <c r="P100" s="217"/>
      <c r="Q100" s="206"/>
      <c r="R100" s="207" t="str">
        <f>IF(O100="","",TEXT(O100,"aaa"))</f>
        <v>----/-/-</v>
      </c>
      <c r="S100" s="293" t="str">
        <f>IF($S$53="","",$S$53)</f>
        <v/>
      </c>
      <c r="T100" s="294"/>
      <c r="U100" s="7"/>
      <c r="V100" s="7"/>
      <c r="W100" s="43"/>
      <c r="X100" s="7"/>
      <c r="Y100" s="4"/>
    </row>
    <row r="101" spans="2:25" ht="15.75" hidden="1" customHeight="1" thickBot="1" x14ac:dyDescent="0.2">
      <c r="B101" s="7"/>
      <c r="C101" s="220"/>
      <c r="D101" s="221"/>
      <c r="E101" s="222"/>
      <c r="F101" s="223"/>
      <c r="G101" s="224"/>
      <c r="H101" s="225"/>
      <c r="I101" s="226"/>
      <c r="J101" s="227"/>
      <c r="K101" s="227"/>
      <c r="L101" s="228"/>
      <c r="M101" s="262"/>
      <c r="N101" s="265"/>
      <c r="O101" s="220"/>
      <c r="P101" s="231"/>
      <c r="Q101" s="221"/>
      <c r="R101" s="222"/>
      <c r="S101" s="262"/>
      <c r="T101" s="265"/>
      <c r="U101" s="7"/>
      <c r="V101" s="7"/>
      <c r="W101" s="43"/>
      <c r="X101" s="7"/>
      <c r="Y101" s="4"/>
    </row>
    <row r="102" spans="2:25" ht="15" hidden="1" customHeight="1" thickBot="1" x14ac:dyDescent="0.2">
      <c r="B102" s="4"/>
      <c r="C102" s="58" t="s">
        <v>142</v>
      </c>
      <c r="D102" s="58"/>
      <c r="E102" s="58"/>
      <c r="F102" s="58"/>
      <c r="G102" s="58"/>
      <c r="H102" s="58"/>
      <c r="I102" s="58"/>
      <c r="J102" s="58"/>
      <c r="K102" s="58"/>
      <c r="L102" s="58"/>
      <c r="M102" s="58"/>
      <c r="N102" s="59" t="s">
        <v>143</v>
      </c>
      <c r="O102" s="59"/>
      <c r="P102" s="59"/>
      <c r="Q102" s="59"/>
      <c r="R102" s="59"/>
      <c r="S102" s="59"/>
      <c r="T102" s="59"/>
      <c r="U102" s="60"/>
      <c r="V102" s="60"/>
      <c r="W102" s="61"/>
      <c r="X102" s="60"/>
      <c r="Y102" s="4"/>
    </row>
    <row r="103" spans="2:25" ht="18.75" hidden="1" customHeight="1" x14ac:dyDescent="0.15">
      <c r="C103" s="234" t="s">
        <v>144</v>
      </c>
      <c r="D103" s="235"/>
      <c r="E103" s="235"/>
      <c r="F103" s="235"/>
      <c r="G103" s="235"/>
      <c r="H103" s="236"/>
      <c r="I103" s="234" t="s">
        <v>145</v>
      </c>
      <c r="J103" s="235"/>
      <c r="K103" s="235"/>
      <c r="L103" s="235"/>
      <c r="M103" s="235"/>
      <c r="N103" s="236"/>
      <c r="O103" s="237" t="s">
        <v>146</v>
      </c>
      <c r="P103" s="238"/>
      <c r="Q103" s="238"/>
      <c r="R103" s="238"/>
      <c r="S103" s="238"/>
      <c r="T103" s="239"/>
      <c r="V103" s="68"/>
      <c r="W103" s="69"/>
      <c r="X103" s="68"/>
    </row>
    <row r="104" spans="2:25" ht="18.75" hidden="1" customHeight="1" thickBot="1" x14ac:dyDescent="0.2">
      <c r="B104" s="4"/>
      <c r="C104" s="70" t="s">
        <v>18</v>
      </c>
      <c r="D104" s="71"/>
      <c r="E104" s="72" t="s">
        <v>19</v>
      </c>
      <c r="F104" s="72" t="s">
        <v>20</v>
      </c>
      <c r="G104" s="73" t="s">
        <v>21</v>
      </c>
      <c r="H104" s="74"/>
      <c r="I104" s="70" t="s">
        <v>18</v>
      </c>
      <c r="J104" s="71"/>
      <c r="K104" s="72" t="s">
        <v>19</v>
      </c>
      <c r="L104" s="72" t="s">
        <v>20</v>
      </c>
      <c r="M104" s="73" t="s">
        <v>21</v>
      </c>
      <c r="N104" s="74"/>
      <c r="O104" s="70" t="s">
        <v>18</v>
      </c>
      <c r="P104" s="71"/>
      <c r="Q104" s="72" t="s">
        <v>19</v>
      </c>
      <c r="R104" s="72" t="s">
        <v>20</v>
      </c>
      <c r="S104" s="73" t="s">
        <v>21</v>
      </c>
      <c r="T104" s="74"/>
      <c r="U104" s="4"/>
      <c r="V104" s="75"/>
      <c r="W104" s="43"/>
      <c r="X104" s="75"/>
      <c r="Y104" s="4"/>
    </row>
    <row r="105" spans="2:25" ht="18.75" hidden="1" customHeight="1" thickTop="1" x14ac:dyDescent="0.15">
      <c r="B105" s="4"/>
      <c r="C105" s="76"/>
      <c r="D105" s="77" t="s">
        <v>210</v>
      </c>
      <c r="E105" s="242"/>
      <c r="F105" s="242"/>
      <c r="G105" s="243"/>
      <c r="H105" s="244"/>
      <c r="I105" s="96"/>
      <c r="J105" s="84" t="s">
        <v>211</v>
      </c>
      <c r="K105" s="242"/>
      <c r="L105" s="242"/>
      <c r="M105" s="243"/>
      <c r="N105" s="244"/>
      <c r="O105" s="76"/>
      <c r="P105" s="77" t="s">
        <v>212</v>
      </c>
      <c r="Q105" s="242"/>
      <c r="R105" s="242"/>
      <c r="S105" s="243"/>
      <c r="T105" s="244"/>
      <c r="U105" s="4"/>
      <c r="V105" s="7"/>
      <c r="W105" s="43"/>
      <c r="X105" s="75"/>
      <c r="Y105" s="4"/>
    </row>
    <row r="106" spans="2:25" ht="18.75" hidden="1" customHeight="1" x14ac:dyDescent="0.15">
      <c r="B106" s="4"/>
      <c r="C106" s="83"/>
      <c r="D106" s="84" t="s">
        <v>213</v>
      </c>
      <c r="E106" s="245"/>
      <c r="F106" s="245"/>
      <c r="G106" s="246"/>
      <c r="H106" s="247"/>
      <c r="I106" s="83"/>
      <c r="J106" s="84"/>
      <c r="K106" s="245"/>
      <c r="L106" s="245"/>
      <c r="M106" s="246"/>
      <c r="N106" s="247"/>
      <c r="O106" s="83"/>
      <c r="P106" s="84" t="s">
        <v>214</v>
      </c>
      <c r="Q106" s="245"/>
      <c r="R106" s="245"/>
      <c r="S106" s="246"/>
      <c r="T106" s="247"/>
      <c r="U106" s="4"/>
      <c r="V106" s="7"/>
      <c r="W106" s="43"/>
      <c r="X106" s="75"/>
      <c r="Y106" s="4"/>
    </row>
    <row r="107" spans="2:25" ht="18.75" hidden="1" customHeight="1" thickBot="1" x14ac:dyDescent="0.2">
      <c r="B107" s="4"/>
      <c r="C107" s="83"/>
      <c r="D107" s="84" t="s">
        <v>215</v>
      </c>
      <c r="E107" s="245"/>
      <c r="F107" s="245"/>
      <c r="G107" s="246"/>
      <c r="H107" s="247"/>
      <c r="I107" s="90"/>
      <c r="J107" s="91"/>
      <c r="K107" s="145"/>
      <c r="L107" s="145"/>
      <c r="M107" s="73"/>
      <c r="N107" s="74"/>
      <c r="O107" s="96"/>
      <c r="P107" s="84"/>
      <c r="Q107" s="245"/>
      <c r="R107" s="245"/>
      <c r="S107" s="246"/>
      <c r="T107" s="247"/>
      <c r="U107" s="4"/>
      <c r="V107" s="7"/>
      <c r="W107" s="43"/>
      <c r="X107" s="75"/>
      <c r="Y107" s="4"/>
    </row>
    <row r="108" spans="2:25" ht="18.75" hidden="1" customHeight="1" thickTop="1" thickBot="1" x14ac:dyDescent="0.2">
      <c r="B108" s="4"/>
      <c r="C108" s="83"/>
      <c r="D108" s="84" t="s">
        <v>216</v>
      </c>
      <c r="E108" s="245"/>
      <c r="F108" s="245"/>
      <c r="G108" s="246"/>
      <c r="H108" s="247"/>
      <c r="I108" s="97" t="s">
        <v>54</v>
      </c>
      <c r="J108" s="98"/>
      <c r="K108" s="248"/>
      <c r="L108" s="248"/>
      <c r="M108" s="101"/>
      <c r="N108" s="102"/>
      <c r="O108" s="90"/>
      <c r="P108" s="91"/>
      <c r="Q108" s="145"/>
      <c r="R108" s="145"/>
      <c r="S108" s="73"/>
      <c r="T108" s="74"/>
      <c r="U108" s="4"/>
      <c r="V108" s="7"/>
      <c r="W108" s="43"/>
      <c r="X108" s="75"/>
      <c r="Y108" s="4"/>
    </row>
    <row r="109" spans="2:25" ht="18.75" hidden="1" customHeight="1" thickTop="1" thickBot="1" x14ac:dyDescent="0.2">
      <c r="B109" s="4"/>
      <c r="C109" s="83"/>
      <c r="D109" s="84" t="s">
        <v>217</v>
      </c>
      <c r="E109" s="245"/>
      <c r="F109" s="245"/>
      <c r="G109" s="246"/>
      <c r="H109" s="247"/>
      <c r="I109" s="234" t="s">
        <v>154</v>
      </c>
      <c r="J109" s="235"/>
      <c r="K109" s="235"/>
      <c r="L109" s="235"/>
      <c r="M109" s="235"/>
      <c r="N109" s="236"/>
      <c r="O109" s="97" t="s">
        <v>38</v>
      </c>
      <c r="P109" s="98"/>
      <c r="Q109" s="248"/>
      <c r="R109" s="248"/>
      <c r="S109" s="101"/>
      <c r="T109" s="102"/>
      <c r="U109" s="4"/>
      <c r="V109" s="7"/>
      <c r="W109" s="43"/>
      <c r="X109" s="75"/>
      <c r="Y109" s="4"/>
    </row>
    <row r="110" spans="2:25" ht="18.75" hidden="1" customHeight="1" thickBot="1" x14ac:dyDescent="0.2">
      <c r="B110" s="4"/>
      <c r="C110" s="83"/>
      <c r="D110" s="84" t="s">
        <v>218</v>
      </c>
      <c r="E110" s="245"/>
      <c r="F110" s="245"/>
      <c r="G110" s="246"/>
      <c r="H110" s="247"/>
      <c r="I110" s="70" t="s">
        <v>18</v>
      </c>
      <c r="J110" s="71"/>
      <c r="K110" s="72" t="s">
        <v>19</v>
      </c>
      <c r="L110" s="72" t="s">
        <v>20</v>
      </c>
      <c r="M110" s="73" t="s">
        <v>21</v>
      </c>
      <c r="N110" s="74"/>
      <c r="O110" s="249" t="s">
        <v>156</v>
      </c>
      <c r="P110" s="250"/>
      <c r="Q110" s="250"/>
      <c r="R110" s="250"/>
      <c r="S110" s="250"/>
      <c r="T110" s="251"/>
      <c r="U110" s="4"/>
      <c r="V110" s="7"/>
      <c r="W110" s="43"/>
      <c r="X110" s="75"/>
      <c r="Y110" s="4"/>
    </row>
    <row r="111" spans="2:25" ht="18.75" hidden="1" customHeight="1" thickTop="1" thickBot="1" x14ac:dyDescent="0.2">
      <c r="B111" s="4"/>
      <c r="C111" s="83"/>
      <c r="D111" s="84" t="s">
        <v>219</v>
      </c>
      <c r="E111" s="245"/>
      <c r="F111" s="245"/>
      <c r="G111" s="246"/>
      <c r="H111" s="247"/>
      <c r="I111" s="76"/>
      <c r="J111" s="84" t="s">
        <v>220</v>
      </c>
      <c r="K111" s="242"/>
      <c r="L111" s="242"/>
      <c r="M111" s="243"/>
      <c r="N111" s="244"/>
      <c r="O111" s="70" t="s">
        <v>18</v>
      </c>
      <c r="P111" s="71"/>
      <c r="Q111" s="72" t="s">
        <v>19</v>
      </c>
      <c r="R111" s="72" t="s">
        <v>20</v>
      </c>
      <c r="S111" s="73" t="s">
        <v>21</v>
      </c>
      <c r="T111" s="74"/>
      <c r="U111" s="4"/>
      <c r="V111" s="7"/>
      <c r="W111" s="43"/>
      <c r="X111" s="75"/>
      <c r="Y111" s="4"/>
    </row>
    <row r="112" spans="2:25" ht="18.75" hidden="1" customHeight="1" thickTop="1" x14ac:dyDescent="0.15">
      <c r="B112" s="4"/>
      <c r="C112" s="83"/>
      <c r="D112" s="84" t="s">
        <v>221</v>
      </c>
      <c r="E112" s="245"/>
      <c r="F112" s="245"/>
      <c r="G112" s="246"/>
      <c r="H112" s="247"/>
      <c r="I112" s="83"/>
      <c r="J112" s="84" t="s">
        <v>69</v>
      </c>
      <c r="K112" s="245"/>
      <c r="L112" s="245"/>
      <c r="M112" s="246"/>
      <c r="N112" s="247"/>
      <c r="O112" s="108" t="s">
        <v>31</v>
      </c>
      <c r="P112" s="77" t="s">
        <v>46</v>
      </c>
      <c r="Q112" s="242"/>
      <c r="R112" s="242"/>
      <c r="S112" s="243"/>
      <c r="T112" s="244"/>
      <c r="U112" s="4"/>
      <c r="V112" s="7"/>
      <c r="W112" s="43"/>
      <c r="X112" s="75"/>
      <c r="Y112" s="4"/>
    </row>
    <row r="113" spans="2:25" ht="18.75" hidden="1" customHeight="1" x14ac:dyDescent="0.15">
      <c r="B113" s="4"/>
      <c r="C113" s="83"/>
      <c r="D113" s="84" t="s">
        <v>222</v>
      </c>
      <c r="E113" s="245"/>
      <c r="F113" s="245"/>
      <c r="G113" s="246"/>
      <c r="H113" s="247"/>
      <c r="I113" s="83"/>
      <c r="J113" s="84" t="s">
        <v>223</v>
      </c>
      <c r="K113" s="245"/>
      <c r="L113" s="245"/>
      <c r="M113" s="246"/>
      <c r="N113" s="247"/>
      <c r="O113" s="83"/>
      <c r="P113" s="84" t="s">
        <v>224</v>
      </c>
      <c r="Q113" s="245"/>
      <c r="R113" s="245"/>
      <c r="S113" s="246"/>
      <c r="T113" s="247"/>
      <c r="U113" s="4"/>
      <c r="V113" s="7"/>
      <c r="W113" s="43"/>
      <c r="X113" s="75"/>
      <c r="Y113" s="4"/>
    </row>
    <row r="114" spans="2:25" ht="18.75" hidden="1" customHeight="1" thickBot="1" x14ac:dyDescent="0.2">
      <c r="B114" s="4"/>
      <c r="C114" s="83"/>
      <c r="D114" s="84" t="s">
        <v>225</v>
      </c>
      <c r="E114" s="245"/>
      <c r="F114" s="245"/>
      <c r="G114" s="246"/>
      <c r="H114" s="247"/>
      <c r="I114" s="90"/>
      <c r="J114" s="91"/>
      <c r="K114" s="145"/>
      <c r="L114" s="145"/>
      <c r="M114" s="73"/>
      <c r="N114" s="74"/>
      <c r="O114" s="83"/>
      <c r="P114" s="84" t="s">
        <v>226</v>
      </c>
      <c r="Q114" s="245"/>
      <c r="R114" s="245"/>
      <c r="S114" s="246"/>
      <c r="T114" s="247"/>
      <c r="U114" s="4"/>
      <c r="V114" s="7"/>
      <c r="W114" s="43"/>
      <c r="X114" s="75"/>
      <c r="Y114" s="4"/>
    </row>
    <row r="115" spans="2:25" ht="18.75" hidden="1" customHeight="1" thickTop="1" thickBot="1" x14ac:dyDescent="0.2">
      <c r="B115" s="4"/>
      <c r="C115" s="83"/>
      <c r="D115" s="84" t="s">
        <v>227</v>
      </c>
      <c r="E115" s="245"/>
      <c r="F115" s="245"/>
      <c r="G115" s="246"/>
      <c r="H115" s="247"/>
      <c r="I115" s="97" t="s">
        <v>74</v>
      </c>
      <c r="J115" s="98"/>
      <c r="K115" s="248"/>
      <c r="L115" s="248"/>
      <c r="M115" s="101"/>
      <c r="N115" s="102"/>
      <c r="O115" s="83"/>
      <c r="P115" s="84"/>
      <c r="Q115" s="245"/>
      <c r="R115" s="245"/>
      <c r="S115" s="246"/>
      <c r="T115" s="247"/>
      <c r="U115" s="4"/>
      <c r="V115" s="7"/>
      <c r="W115" s="43"/>
      <c r="X115" s="75"/>
      <c r="Y115" s="4"/>
    </row>
    <row r="116" spans="2:25" ht="18.75" hidden="1" customHeight="1" x14ac:dyDescent="0.15">
      <c r="B116" s="4"/>
      <c r="C116" s="96"/>
      <c r="D116" s="84" t="s">
        <v>228</v>
      </c>
      <c r="E116" s="245"/>
      <c r="F116" s="245"/>
      <c r="G116" s="246"/>
      <c r="H116" s="247"/>
      <c r="I116" s="234" t="s">
        <v>169</v>
      </c>
      <c r="J116" s="235"/>
      <c r="K116" s="235"/>
      <c r="L116" s="235"/>
      <c r="M116" s="235"/>
      <c r="N116" s="236"/>
      <c r="O116" s="83"/>
      <c r="P116" s="84"/>
      <c r="Q116" s="245"/>
      <c r="R116" s="245"/>
      <c r="S116" s="246"/>
      <c r="T116" s="247"/>
      <c r="U116" s="4"/>
      <c r="V116" s="7"/>
      <c r="W116" s="43"/>
      <c r="X116" s="75"/>
      <c r="Y116" s="4"/>
    </row>
    <row r="117" spans="2:25" ht="18.75" hidden="1" customHeight="1" thickBot="1" x14ac:dyDescent="0.2">
      <c r="B117" s="4"/>
      <c r="C117" s="83"/>
      <c r="D117" s="84" t="s">
        <v>229</v>
      </c>
      <c r="E117" s="245"/>
      <c r="F117" s="245"/>
      <c r="G117" s="246"/>
      <c r="H117" s="247"/>
      <c r="I117" s="70" t="s">
        <v>18</v>
      </c>
      <c r="J117" s="71"/>
      <c r="K117" s="72" t="s">
        <v>19</v>
      </c>
      <c r="L117" s="72" t="s">
        <v>20</v>
      </c>
      <c r="M117" s="73" t="s">
        <v>21</v>
      </c>
      <c r="N117" s="74"/>
      <c r="O117" s="90"/>
      <c r="P117" s="91"/>
      <c r="Q117" s="145"/>
      <c r="R117" s="145"/>
      <c r="S117" s="73"/>
      <c r="T117" s="74"/>
      <c r="U117" s="4"/>
      <c r="V117" s="7"/>
      <c r="W117" s="43"/>
      <c r="X117" s="75"/>
      <c r="Y117" s="4"/>
    </row>
    <row r="118" spans="2:25" ht="18.75" hidden="1" customHeight="1" thickTop="1" thickBot="1" x14ac:dyDescent="0.2">
      <c r="B118" s="4"/>
      <c r="C118" s="83"/>
      <c r="D118" s="84" t="s">
        <v>230</v>
      </c>
      <c r="E118" s="245"/>
      <c r="F118" s="245"/>
      <c r="G118" s="246"/>
      <c r="H118" s="247"/>
      <c r="I118" s="96"/>
      <c r="J118" s="84" t="s">
        <v>231</v>
      </c>
      <c r="K118" s="242"/>
      <c r="L118" s="242"/>
      <c r="M118" s="243"/>
      <c r="N118" s="244"/>
      <c r="O118" s="97" t="s">
        <v>63</v>
      </c>
      <c r="P118" s="98"/>
      <c r="Q118" s="248"/>
      <c r="R118" s="248"/>
      <c r="S118" s="101"/>
      <c r="T118" s="102"/>
      <c r="U118" s="4"/>
      <c r="V118" s="7"/>
      <c r="W118" s="43"/>
      <c r="X118" s="75"/>
      <c r="Y118" s="4"/>
    </row>
    <row r="119" spans="2:25" ht="18.75" hidden="1" customHeight="1" x14ac:dyDescent="0.15">
      <c r="B119" s="4"/>
      <c r="C119" s="83"/>
      <c r="D119" s="84" t="s">
        <v>232</v>
      </c>
      <c r="E119" s="245"/>
      <c r="F119" s="245"/>
      <c r="G119" s="246"/>
      <c r="H119" s="247"/>
      <c r="I119" s="96" t="s">
        <v>31</v>
      </c>
      <c r="J119" s="84" t="s">
        <v>233</v>
      </c>
      <c r="K119" s="245"/>
      <c r="L119" s="245"/>
      <c r="M119" s="246"/>
      <c r="N119" s="247"/>
      <c r="O119" s="249" t="s">
        <v>176</v>
      </c>
      <c r="P119" s="250"/>
      <c r="Q119" s="250"/>
      <c r="R119" s="250"/>
      <c r="S119" s="250"/>
      <c r="T119" s="251"/>
      <c r="U119" s="4"/>
      <c r="V119" s="7"/>
      <c r="W119" s="43"/>
      <c r="X119" s="75"/>
      <c r="Y119" s="4"/>
    </row>
    <row r="120" spans="2:25" ht="18.75" hidden="1" customHeight="1" thickBot="1" x14ac:dyDescent="0.2">
      <c r="B120" s="4"/>
      <c r="C120" s="83"/>
      <c r="D120" s="84" t="s">
        <v>234</v>
      </c>
      <c r="E120" s="245"/>
      <c r="F120" s="245"/>
      <c r="G120" s="246"/>
      <c r="H120" s="247"/>
      <c r="I120" s="111"/>
      <c r="J120" s="91"/>
      <c r="K120" s="145"/>
      <c r="L120" s="145"/>
      <c r="M120" s="73"/>
      <c r="N120" s="74"/>
      <c r="O120" s="70" t="s">
        <v>18</v>
      </c>
      <c r="P120" s="71"/>
      <c r="Q120" s="72" t="s">
        <v>19</v>
      </c>
      <c r="R120" s="72" t="s">
        <v>20</v>
      </c>
      <c r="S120" s="73" t="s">
        <v>21</v>
      </c>
      <c r="T120" s="74"/>
      <c r="U120" s="4"/>
      <c r="V120" s="7"/>
      <c r="W120" s="43"/>
      <c r="X120" s="75"/>
      <c r="Y120" s="4"/>
    </row>
    <row r="121" spans="2:25" ht="18.75" hidden="1" customHeight="1" thickTop="1" thickBot="1" x14ac:dyDescent="0.2">
      <c r="B121" s="4"/>
      <c r="C121" s="96"/>
      <c r="D121" s="84" t="s">
        <v>235</v>
      </c>
      <c r="E121" s="245"/>
      <c r="F121" s="245"/>
      <c r="G121" s="246"/>
      <c r="H121" s="247"/>
      <c r="I121" s="97" t="s">
        <v>90</v>
      </c>
      <c r="J121" s="98"/>
      <c r="K121" s="248"/>
      <c r="L121" s="248"/>
      <c r="M121" s="101"/>
      <c r="N121" s="102"/>
      <c r="O121" s="76"/>
      <c r="P121" s="77" t="s">
        <v>236</v>
      </c>
      <c r="Q121" s="242"/>
      <c r="R121" s="242"/>
      <c r="S121" s="243"/>
      <c r="T121" s="244"/>
      <c r="U121" s="4"/>
      <c r="V121" s="7"/>
      <c r="W121" s="43"/>
      <c r="X121" s="75"/>
      <c r="Y121" s="4"/>
    </row>
    <row r="122" spans="2:25" ht="18.75" hidden="1" customHeight="1" x14ac:dyDescent="0.15">
      <c r="B122" s="4"/>
      <c r="C122" s="96"/>
      <c r="D122" s="84"/>
      <c r="E122" s="245"/>
      <c r="F122" s="245"/>
      <c r="G122" s="246"/>
      <c r="H122" s="247"/>
      <c r="I122" s="132" t="s">
        <v>93</v>
      </c>
      <c r="J122" s="133"/>
      <c r="K122" s="252"/>
      <c r="L122" s="253"/>
      <c r="M122" s="295"/>
      <c r="N122" s="296"/>
      <c r="O122" s="83"/>
      <c r="P122" s="84"/>
      <c r="Q122" s="245"/>
      <c r="R122" s="245"/>
      <c r="S122" s="246"/>
      <c r="T122" s="247"/>
      <c r="U122" s="4"/>
      <c r="V122" s="7"/>
      <c r="W122" s="43"/>
      <c r="X122" s="75"/>
      <c r="Y122" s="4"/>
    </row>
    <row r="123" spans="2:25" ht="18.75" hidden="1" customHeight="1" thickBot="1" x14ac:dyDescent="0.2">
      <c r="B123" s="4"/>
      <c r="C123" s="83"/>
      <c r="D123" s="84"/>
      <c r="E123" s="245"/>
      <c r="F123" s="245"/>
      <c r="G123" s="246"/>
      <c r="H123" s="247"/>
      <c r="I123" s="256" t="s">
        <v>94</v>
      </c>
      <c r="J123" s="257"/>
      <c r="K123" s="258"/>
      <c r="L123" s="259"/>
      <c r="M123" s="297"/>
      <c r="N123" s="298"/>
      <c r="O123" s="90"/>
      <c r="P123" s="91"/>
      <c r="Q123" s="145"/>
      <c r="R123" s="145"/>
      <c r="S123" s="73"/>
      <c r="T123" s="74"/>
      <c r="U123" s="4"/>
      <c r="V123" s="7"/>
      <c r="W123" s="43"/>
      <c r="X123" s="75"/>
      <c r="Y123" s="4"/>
    </row>
    <row r="124" spans="2:25" ht="18.75" hidden="1" customHeight="1" thickTop="1" thickBot="1" x14ac:dyDescent="0.2">
      <c r="B124" s="4"/>
      <c r="C124" s="90"/>
      <c r="D124" s="91"/>
      <c r="E124" s="145"/>
      <c r="F124" s="145"/>
      <c r="G124" s="73"/>
      <c r="H124" s="74"/>
      <c r="I124" s="249" t="s">
        <v>181</v>
      </c>
      <c r="J124" s="250"/>
      <c r="K124" s="250"/>
      <c r="L124" s="250"/>
      <c r="M124" s="250"/>
      <c r="N124" s="251"/>
      <c r="O124" s="97" t="s">
        <v>80</v>
      </c>
      <c r="P124" s="98"/>
      <c r="Q124" s="248"/>
      <c r="R124" s="248"/>
      <c r="S124" s="101"/>
      <c r="T124" s="102"/>
      <c r="U124" s="4"/>
      <c r="V124" s="7"/>
      <c r="W124" s="43"/>
      <c r="X124" s="75"/>
      <c r="Y124" s="4"/>
    </row>
    <row r="125" spans="2:25" ht="18.75" hidden="1" customHeight="1" thickTop="1" thickBot="1" x14ac:dyDescent="0.2">
      <c r="B125" s="4"/>
      <c r="C125" s="262" t="s">
        <v>107</v>
      </c>
      <c r="D125" s="263"/>
      <c r="E125" s="299"/>
      <c r="F125" s="299"/>
      <c r="G125" s="264"/>
      <c r="H125" s="265"/>
      <c r="I125" s="70" t="s">
        <v>18</v>
      </c>
      <c r="J125" s="71"/>
      <c r="K125" s="72" t="s">
        <v>19</v>
      </c>
      <c r="L125" s="72" t="s">
        <v>20</v>
      </c>
      <c r="M125" s="73" t="s">
        <v>21</v>
      </c>
      <c r="N125" s="74"/>
      <c r="O125" s="249" t="s">
        <v>182</v>
      </c>
      <c r="P125" s="250"/>
      <c r="Q125" s="250"/>
      <c r="R125" s="250"/>
      <c r="S125" s="250"/>
      <c r="T125" s="251"/>
      <c r="U125" s="4"/>
      <c r="V125" s="4"/>
      <c r="W125" s="6"/>
      <c r="X125" s="4"/>
      <c r="Y125" s="4"/>
    </row>
    <row r="126" spans="2:25" ht="18.75" hidden="1" customHeight="1" thickTop="1" thickBot="1" x14ac:dyDescent="0.2">
      <c r="B126" s="4"/>
      <c r="C126" s="234" t="s">
        <v>183</v>
      </c>
      <c r="D126" s="235"/>
      <c r="E126" s="235"/>
      <c r="F126" s="235"/>
      <c r="G126" s="235"/>
      <c r="H126" s="236"/>
      <c r="I126" s="76"/>
      <c r="J126" s="77" t="s">
        <v>237</v>
      </c>
      <c r="K126" s="242"/>
      <c r="L126" s="242"/>
      <c r="M126" s="243"/>
      <c r="N126" s="244"/>
      <c r="O126" s="70" t="s">
        <v>18</v>
      </c>
      <c r="P126" s="71"/>
      <c r="Q126" s="72" t="s">
        <v>19</v>
      </c>
      <c r="R126" s="72" t="s">
        <v>20</v>
      </c>
      <c r="S126" s="73" t="s">
        <v>21</v>
      </c>
      <c r="T126" s="74"/>
      <c r="U126" s="4"/>
      <c r="V126" s="7"/>
      <c r="W126" s="43"/>
      <c r="X126" s="7"/>
      <c r="Y126" s="4"/>
    </row>
    <row r="127" spans="2:25" ht="18.75" hidden="1" customHeight="1" thickTop="1" thickBot="1" x14ac:dyDescent="0.2">
      <c r="B127" s="4"/>
      <c r="C127" s="70" t="s">
        <v>18</v>
      </c>
      <c r="D127" s="71"/>
      <c r="E127" s="72" t="s">
        <v>19</v>
      </c>
      <c r="F127" s="72" t="s">
        <v>20</v>
      </c>
      <c r="G127" s="73" t="s">
        <v>21</v>
      </c>
      <c r="H127" s="74"/>
      <c r="I127" s="83"/>
      <c r="J127" s="84" t="s">
        <v>112</v>
      </c>
      <c r="K127" s="245"/>
      <c r="L127" s="245"/>
      <c r="M127" s="246"/>
      <c r="N127" s="247"/>
      <c r="O127" s="76"/>
      <c r="P127" s="77" t="s">
        <v>238</v>
      </c>
      <c r="Q127" s="242"/>
      <c r="R127" s="242"/>
      <c r="S127" s="243"/>
      <c r="T127" s="244"/>
      <c r="U127" s="4"/>
      <c r="V127" s="75"/>
      <c r="W127" s="43"/>
      <c r="X127" s="75"/>
      <c r="Y127" s="4"/>
    </row>
    <row r="128" spans="2:25" ht="18.75" hidden="1" customHeight="1" thickTop="1" thickBot="1" x14ac:dyDescent="0.2">
      <c r="B128" s="4"/>
      <c r="C128" s="96"/>
      <c r="D128" s="84" t="s">
        <v>239</v>
      </c>
      <c r="E128" s="242"/>
      <c r="F128" s="242"/>
      <c r="G128" s="243"/>
      <c r="H128" s="244"/>
      <c r="I128" s="96"/>
      <c r="J128" s="84" t="s">
        <v>240</v>
      </c>
      <c r="K128" s="245"/>
      <c r="L128" s="245"/>
      <c r="M128" s="246"/>
      <c r="N128" s="247"/>
      <c r="O128" s="90"/>
      <c r="P128" s="91"/>
      <c r="Q128" s="145"/>
      <c r="R128" s="145"/>
      <c r="S128" s="73"/>
      <c r="T128" s="74"/>
      <c r="U128" s="4"/>
      <c r="V128" s="131"/>
      <c r="W128" s="43"/>
      <c r="X128" s="75"/>
      <c r="Y128" s="4"/>
    </row>
    <row r="129" spans="2:25" ht="18.75" hidden="1" customHeight="1" thickTop="1" thickBot="1" x14ac:dyDescent="0.2">
      <c r="B129" s="4"/>
      <c r="C129" s="83"/>
      <c r="D129" s="84" t="s">
        <v>190</v>
      </c>
      <c r="E129" s="245"/>
      <c r="F129" s="245"/>
      <c r="G129" s="246"/>
      <c r="H129" s="247"/>
      <c r="I129" s="96" t="s">
        <v>31</v>
      </c>
      <c r="J129" s="84" t="s">
        <v>241</v>
      </c>
      <c r="K129" s="245"/>
      <c r="L129" s="245"/>
      <c r="M129" s="246"/>
      <c r="N129" s="247"/>
      <c r="O129" s="97" t="s">
        <v>91</v>
      </c>
      <c r="P129" s="98"/>
      <c r="Q129" s="248"/>
      <c r="R129" s="248"/>
      <c r="S129" s="101"/>
      <c r="T129" s="102"/>
      <c r="U129" s="4"/>
      <c r="V129" s="131"/>
      <c r="W129" s="43"/>
      <c r="X129" s="75"/>
      <c r="Y129" s="4"/>
    </row>
    <row r="130" spans="2:25" ht="18.75" hidden="1" customHeight="1" thickBot="1" x14ac:dyDescent="0.2">
      <c r="B130" s="4"/>
      <c r="C130" s="90"/>
      <c r="D130" s="91"/>
      <c r="E130" s="145"/>
      <c r="F130" s="145"/>
      <c r="G130" s="73"/>
      <c r="H130" s="74"/>
      <c r="I130" s="83"/>
      <c r="J130" s="84" t="s">
        <v>242</v>
      </c>
      <c r="K130" s="245"/>
      <c r="L130" s="245"/>
      <c r="M130" s="246"/>
      <c r="N130" s="247"/>
      <c r="O130" s="249" t="s">
        <v>193</v>
      </c>
      <c r="P130" s="250"/>
      <c r="Q130" s="250"/>
      <c r="R130" s="250"/>
      <c r="S130" s="250"/>
      <c r="T130" s="251"/>
      <c r="U130" s="4"/>
      <c r="V130" s="75"/>
      <c r="W130" s="43"/>
      <c r="X130" s="7"/>
      <c r="Y130" s="4"/>
    </row>
    <row r="131" spans="2:25" ht="18.75" hidden="1" customHeight="1" thickTop="1" thickBot="1" x14ac:dyDescent="0.2">
      <c r="B131" s="4"/>
      <c r="C131" s="97" t="s">
        <v>132</v>
      </c>
      <c r="D131" s="98"/>
      <c r="E131" s="248"/>
      <c r="F131" s="248"/>
      <c r="G131" s="101"/>
      <c r="H131" s="102"/>
      <c r="I131" s="83"/>
      <c r="J131" s="84" t="s">
        <v>243</v>
      </c>
      <c r="K131" s="245"/>
      <c r="L131" s="245"/>
      <c r="M131" s="246"/>
      <c r="N131" s="247"/>
      <c r="O131" s="70" t="s">
        <v>18</v>
      </c>
      <c r="P131" s="71"/>
      <c r="Q131" s="72" t="s">
        <v>19</v>
      </c>
      <c r="R131" s="72" t="s">
        <v>20</v>
      </c>
      <c r="S131" s="73" t="s">
        <v>21</v>
      </c>
      <c r="T131" s="74"/>
      <c r="U131" s="4"/>
      <c r="V131" s="7"/>
      <c r="W131" s="43"/>
      <c r="X131" s="7"/>
      <c r="Y131" s="4"/>
    </row>
    <row r="132" spans="2:25" ht="18.75" hidden="1" customHeight="1" thickTop="1" x14ac:dyDescent="0.15">
      <c r="B132" s="4"/>
      <c r="C132" s="266" t="s">
        <v>195</v>
      </c>
      <c r="D132" s="267"/>
      <c r="E132" s="267"/>
      <c r="F132" s="267"/>
      <c r="G132" s="267"/>
      <c r="H132" s="268"/>
      <c r="I132" s="83"/>
      <c r="J132" s="84"/>
      <c r="K132" s="245"/>
      <c r="L132" s="245"/>
      <c r="M132" s="246"/>
      <c r="N132" s="247"/>
      <c r="O132" s="76"/>
      <c r="P132" s="77" t="s">
        <v>244</v>
      </c>
      <c r="Q132" s="242"/>
      <c r="R132" s="242"/>
      <c r="S132" s="243"/>
      <c r="T132" s="244"/>
      <c r="U132" s="4"/>
      <c r="V132" s="75"/>
      <c r="W132" s="43"/>
      <c r="X132" s="75"/>
      <c r="Y132" s="4"/>
    </row>
    <row r="133" spans="2:25" ht="18.75" hidden="1" customHeight="1" thickBot="1" x14ac:dyDescent="0.2">
      <c r="B133" s="4"/>
      <c r="C133" s="70" t="s">
        <v>18</v>
      </c>
      <c r="D133" s="71"/>
      <c r="E133" s="72" t="s">
        <v>19</v>
      </c>
      <c r="F133" s="72" t="s">
        <v>20</v>
      </c>
      <c r="G133" s="73" t="s">
        <v>21</v>
      </c>
      <c r="H133" s="74"/>
      <c r="I133" s="83"/>
      <c r="J133" s="84"/>
      <c r="K133" s="245"/>
      <c r="L133" s="245"/>
      <c r="M133" s="246"/>
      <c r="N133" s="247"/>
      <c r="O133" s="83"/>
      <c r="P133" s="84" t="s">
        <v>245</v>
      </c>
      <c r="Q133" s="245"/>
      <c r="R133" s="245"/>
      <c r="S133" s="246"/>
      <c r="T133" s="247"/>
      <c r="U133" s="4"/>
      <c r="V133" s="131"/>
      <c r="W133" s="43"/>
      <c r="X133" s="7"/>
      <c r="Y133" s="4"/>
    </row>
    <row r="134" spans="2:25" ht="18.75" hidden="1" customHeight="1" thickTop="1" x14ac:dyDescent="0.15">
      <c r="B134" s="4"/>
      <c r="C134" s="76"/>
      <c r="D134" s="84" t="s">
        <v>246</v>
      </c>
      <c r="E134" s="242"/>
      <c r="F134" s="242"/>
      <c r="G134" s="270"/>
      <c r="H134" s="144"/>
      <c r="I134" s="83"/>
      <c r="J134" s="84"/>
      <c r="K134" s="245"/>
      <c r="L134" s="245"/>
      <c r="M134" s="246"/>
      <c r="N134" s="247"/>
      <c r="O134" s="83"/>
      <c r="P134" s="84" t="s">
        <v>247</v>
      </c>
      <c r="Q134" s="245"/>
      <c r="R134" s="245"/>
      <c r="S134" s="246"/>
      <c r="T134" s="247"/>
      <c r="U134" s="4"/>
      <c r="V134" s="131"/>
      <c r="W134" s="43"/>
      <c r="X134" s="7"/>
      <c r="Y134" s="4"/>
    </row>
    <row r="135" spans="2:25" ht="18.75" hidden="1" customHeight="1" x14ac:dyDescent="0.15">
      <c r="B135" s="4"/>
      <c r="C135" s="83"/>
      <c r="D135" s="84"/>
      <c r="E135" s="245"/>
      <c r="F135" s="245"/>
      <c r="G135" s="270"/>
      <c r="H135" s="144"/>
      <c r="I135" s="96"/>
      <c r="J135" s="84"/>
      <c r="K135" s="245"/>
      <c r="L135" s="245"/>
      <c r="M135" s="246"/>
      <c r="N135" s="247"/>
      <c r="O135" s="83"/>
      <c r="P135" s="84" t="s">
        <v>248</v>
      </c>
      <c r="Q135" s="245"/>
      <c r="R135" s="245"/>
      <c r="S135" s="246"/>
      <c r="T135" s="247"/>
      <c r="U135" s="4"/>
      <c r="V135" s="131"/>
      <c r="W135" s="43"/>
      <c r="X135" s="7"/>
      <c r="Y135" s="4"/>
    </row>
    <row r="136" spans="2:25" ht="18.75" hidden="1" customHeight="1" thickBot="1" x14ac:dyDescent="0.2">
      <c r="B136" s="4"/>
      <c r="C136" s="83"/>
      <c r="D136" s="84"/>
      <c r="E136" s="245"/>
      <c r="F136" s="245"/>
      <c r="G136" s="270"/>
      <c r="H136" s="144"/>
      <c r="I136" s="96"/>
      <c r="J136" s="84"/>
      <c r="K136" s="245"/>
      <c r="L136" s="245"/>
      <c r="M136" s="246"/>
      <c r="N136" s="247"/>
      <c r="O136" s="90"/>
      <c r="P136" s="91"/>
      <c r="Q136" s="145"/>
      <c r="R136" s="145"/>
      <c r="S136" s="73"/>
      <c r="T136" s="74"/>
      <c r="U136" s="4"/>
      <c r="V136" s="131"/>
      <c r="W136" s="43"/>
      <c r="X136" s="7"/>
      <c r="Y136" s="4"/>
    </row>
    <row r="137" spans="2:25" ht="18.75" hidden="1" customHeight="1" thickTop="1" thickBot="1" x14ac:dyDescent="0.2">
      <c r="B137" s="4"/>
      <c r="C137" s="83"/>
      <c r="D137" s="84"/>
      <c r="E137" s="245"/>
      <c r="F137" s="245"/>
      <c r="G137" s="270"/>
      <c r="H137" s="144"/>
      <c r="I137" s="96"/>
      <c r="J137" s="84"/>
      <c r="K137" s="245"/>
      <c r="L137" s="245"/>
      <c r="M137" s="246"/>
      <c r="N137" s="247"/>
      <c r="O137" s="97" t="s">
        <v>113</v>
      </c>
      <c r="P137" s="98"/>
      <c r="Q137" s="248"/>
      <c r="R137" s="248"/>
      <c r="S137" s="127"/>
      <c r="T137" s="128"/>
      <c r="U137" s="4"/>
      <c r="V137" s="75"/>
      <c r="W137" s="43"/>
      <c r="X137" s="7"/>
      <c r="Y137" s="4"/>
    </row>
    <row r="138" spans="2:25" ht="18.75" hidden="1" customHeight="1" x14ac:dyDescent="0.15">
      <c r="B138" s="4"/>
      <c r="C138" s="96"/>
      <c r="D138" s="84"/>
      <c r="E138" s="245"/>
      <c r="F138" s="245"/>
      <c r="G138" s="270"/>
      <c r="H138" s="144"/>
      <c r="I138" s="83"/>
      <c r="J138" s="84"/>
      <c r="K138" s="245"/>
      <c r="L138" s="245"/>
      <c r="M138" s="246"/>
      <c r="N138" s="247"/>
      <c r="O138" s="300" t="s">
        <v>206</v>
      </c>
      <c r="P138" s="301"/>
      <c r="Q138" s="302"/>
      <c r="R138" s="303"/>
      <c r="S138" s="304"/>
      <c r="T138" s="305"/>
      <c r="U138" s="4"/>
      <c r="V138" s="7"/>
      <c r="W138" s="43"/>
      <c r="X138" s="7"/>
      <c r="Y138" s="4"/>
    </row>
    <row r="139" spans="2:25" ht="18.75" hidden="1" customHeight="1" thickBot="1" x14ac:dyDescent="0.2">
      <c r="B139" s="4"/>
      <c r="C139" s="83"/>
      <c r="D139" s="84"/>
      <c r="E139" s="245"/>
      <c r="F139" s="245"/>
      <c r="G139" s="270"/>
      <c r="H139" s="144"/>
      <c r="I139" s="83"/>
      <c r="J139" s="84"/>
      <c r="K139" s="245"/>
      <c r="L139" s="245"/>
      <c r="M139" s="246"/>
      <c r="N139" s="247"/>
      <c r="O139" s="306" t="s">
        <v>207</v>
      </c>
      <c r="P139" s="307"/>
      <c r="Q139" s="308"/>
      <c r="R139" s="309"/>
      <c r="S139" s="310"/>
      <c r="T139" s="311"/>
      <c r="U139" s="4"/>
      <c r="V139" s="7"/>
      <c r="W139" s="43"/>
      <c r="X139" s="7"/>
      <c r="Y139" s="4"/>
    </row>
    <row r="140" spans="2:25" ht="18.75" hidden="1" customHeight="1" thickBot="1" x14ac:dyDescent="0.2">
      <c r="B140" s="4"/>
      <c r="C140" s="90"/>
      <c r="D140" s="91"/>
      <c r="E140" s="145"/>
      <c r="F140" s="145"/>
      <c r="G140" s="73"/>
      <c r="H140" s="74"/>
      <c r="I140" s="111"/>
      <c r="J140" s="91"/>
      <c r="K140" s="145"/>
      <c r="L140" s="145"/>
      <c r="M140" s="73"/>
      <c r="N140" s="74"/>
      <c r="O140" s="312" t="s">
        <v>0</v>
      </c>
      <c r="P140" s="313"/>
      <c r="Q140" s="282" t="str">
        <f>IF($K$3="","",$K$3)</f>
        <v/>
      </c>
      <c r="R140" s="283"/>
      <c r="S140" s="284"/>
      <c r="T140" s="285"/>
      <c r="U140" s="4"/>
      <c r="V140" s="184"/>
      <c r="W140" s="185"/>
      <c r="X140" s="184"/>
      <c r="Y140" s="4"/>
    </row>
    <row r="141" spans="2:25" ht="18.75" hidden="1" customHeight="1" thickTop="1" thickBot="1" x14ac:dyDescent="0.2">
      <c r="B141" s="4"/>
      <c r="C141" s="97" t="s">
        <v>34</v>
      </c>
      <c r="D141" s="98"/>
      <c r="E141" s="248"/>
      <c r="F141" s="248"/>
      <c r="G141" s="101"/>
      <c r="H141" s="102"/>
      <c r="I141" s="97" t="s">
        <v>134</v>
      </c>
      <c r="J141" s="98"/>
      <c r="K141" s="248"/>
      <c r="L141" s="248"/>
      <c r="M141" s="101"/>
      <c r="N141" s="102"/>
      <c r="O141" s="314"/>
      <c r="P141" s="315"/>
      <c r="Q141" s="288"/>
      <c r="R141" s="289"/>
      <c r="S141" s="226"/>
      <c r="T141" s="228"/>
      <c r="U141" s="4"/>
      <c r="V141" s="184"/>
      <c r="W141" s="185"/>
      <c r="X141" s="184"/>
      <c r="Y141" s="4"/>
    </row>
    <row r="142" spans="2:25" ht="7.5" hidden="1" customHeight="1" x14ac:dyDescent="0.15">
      <c r="B142" s="4"/>
      <c r="C142" s="5"/>
      <c r="D142" s="4"/>
      <c r="E142" s="4"/>
      <c r="F142" s="4"/>
      <c r="G142" s="4"/>
      <c r="H142" s="4"/>
      <c r="I142" s="5"/>
      <c r="J142" s="4"/>
      <c r="K142" s="4"/>
      <c r="L142" s="4"/>
      <c r="M142" s="4"/>
      <c r="N142" s="4"/>
      <c r="O142" s="5"/>
      <c r="P142" s="4"/>
      <c r="Q142" s="4"/>
      <c r="R142" s="4"/>
      <c r="S142" s="4"/>
      <c r="T142" s="4"/>
      <c r="U142" s="4"/>
      <c r="V142" s="4"/>
      <c r="W142" s="6"/>
      <c r="X142" s="4"/>
      <c r="Y142" s="4"/>
    </row>
    <row r="143" spans="2:25" ht="6.75" hidden="1" customHeight="1" thickBot="1" x14ac:dyDescent="0.2">
      <c r="B143" s="4"/>
      <c r="C143" s="5"/>
      <c r="D143" s="4"/>
      <c r="E143" s="4"/>
      <c r="F143" s="4"/>
      <c r="G143" s="4"/>
      <c r="H143" s="4"/>
      <c r="I143" s="5"/>
      <c r="J143" s="4"/>
      <c r="K143" s="4"/>
      <c r="L143" s="4"/>
      <c r="M143" s="4"/>
      <c r="N143" s="4"/>
      <c r="O143" s="5"/>
      <c r="P143" s="4"/>
      <c r="Q143" s="4"/>
      <c r="R143" s="4"/>
      <c r="S143" s="4"/>
      <c r="T143" s="4"/>
      <c r="U143" s="4"/>
      <c r="V143" s="4"/>
      <c r="W143" s="6"/>
      <c r="X143" s="4"/>
      <c r="Y143" s="4"/>
    </row>
    <row r="144" spans="2:25" ht="33" hidden="1" customHeight="1" thickBot="1" x14ac:dyDescent="0.2">
      <c r="B144" s="7"/>
      <c r="C144" s="316" t="s">
        <v>249</v>
      </c>
      <c r="D144" s="317"/>
      <c r="E144" s="317"/>
      <c r="F144" s="317"/>
      <c r="G144" s="317"/>
      <c r="H144" s="317"/>
      <c r="I144" s="317"/>
      <c r="J144" s="317"/>
      <c r="K144" s="317"/>
      <c r="L144" s="318"/>
      <c r="M144" s="194" t="s">
        <v>138</v>
      </c>
      <c r="N144" s="195"/>
      <c r="O144" s="196" t="s">
        <v>2</v>
      </c>
      <c r="P144" s="197"/>
      <c r="Q144" s="198" t="s">
        <v>139</v>
      </c>
      <c r="R144" s="199"/>
      <c r="S144" s="199"/>
      <c r="T144" s="199"/>
      <c r="U144" s="21"/>
      <c r="V144" s="21"/>
      <c r="W144" s="22"/>
      <c r="X144" s="21"/>
      <c r="Y144" s="4"/>
    </row>
    <row r="145" spans="2:25" ht="6.75" hidden="1" customHeight="1" thickBot="1" x14ac:dyDescent="0.2">
      <c r="B145" s="4"/>
      <c r="C145" s="5"/>
      <c r="D145" s="4"/>
      <c r="E145" s="4"/>
      <c r="F145" s="4"/>
      <c r="G145" s="4"/>
      <c r="H145" s="4"/>
      <c r="I145" s="5"/>
      <c r="J145" s="4"/>
      <c r="K145" s="4"/>
      <c r="L145" s="4"/>
      <c r="M145" s="4"/>
      <c r="N145" s="4"/>
      <c r="O145" s="5"/>
      <c r="P145" s="4"/>
      <c r="Q145" s="4"/>
      <c r="R145" s="4"/>
      <c r="S145" s="4"/>
      <c r="T145" s="4"/>
      <c r="U145" s="4"/>
      <c r="V145" s="4"/>
      <c r="W145" s="6"/>
      <c r="X145" s="4"/>
      <c r="Y145" s="4"/>
    </row>
    <row r="146" spans="2:25" ht="21" hidden="1" customHeight="1" x14ac:dyDescent="0.15">
      <c r="B146" s="7"/>
      <c r="C146" s="201" t="s">
        <v>4</v>
      </c>
      <c r="D146" s="202"/>
      <c r="E146" s="203"/>
      <c r="F146" s="204" t="s">
        <v>5</v>
      </c>
      <c r="G146" s="201" t="s">
        <v>6</v>
      </c>
      <c r="H146" s="203"/>
      <c r="I146" s="201" t="s">
        <v>7</v>
      </c>
      <c r="J146" s="202"/>
      <c r="K146" s="202"/>
      <c r="L146" s="203"/>
      <c r="M146" s="201" t="s">
        <v>140</v>
      </c>
      <c r="N146" s="203"/>
      <c r="O146" s="201" t="s">
        <v>10</v>
      </c>
      <c r="P146" s="202"/>
      <c r="Q146" s="202"/>
      <c r="R146" s="203"/>
      <c r="S146" s="201" t="s">
        <v>209</v>
      </c>
      <c r="T146" s="203"/>
      <c r="U146" s="28"/>
      <c r="V146" s="28"/>
      <c r="W146" s="29"/>
      <c r="X146" s="28"/>
      <c r="Y146" s="4"/>
    </row>
    <row r="147" spans="2:25" ht="15.75" hidden="1" customHeight="1" x14ac:dyDescent="0.15">
      <c r="B147" s="7"/>
      <c r="C147" s="319" t="s">
        <v>250</v>
      </c>
      <c r="D147" s="320"/>
      <c r="E147" s="321"/>
      <c r="F147" s="322"/>
      <c r="G147" s="293"/>
      <c r="H147" s="294"/>
      <c r="I147" s="293"/>
      <c r="J147" s="323"/>
      <c r="K147" s="323"/>
      <c r="L147" s="294"/>
      <c r="M147" s="293"/>
      <c r="N147" s="294"/>
      <c r="O147" s="293"/>
      <c r="P147" s="323"/>
      <c r="Q147" s="320"/>
      <c r="R147" s="321"/>
      <c r="S147" s="218"/>
      <c r="T147" s="219"/>
      <c r="U147" s="7"/>
      <c r="V147" s="7"/>
      <c r="W147" s="43"/>
      <c r="X147" s="7"/>
      <c r="Y147" s="4"/>
    </row>
    <row r="148" spans="2:25" ht="15.75" hidden="1" customHeight="1" thickBot="1" x14ac:dyDescent="0.2">
      <c r="B148" s="7"/>
      <c r="C148" s="262"/>
      <c r="D148" s="263"/>
      <c r="E148" s="324"/>
      <c r="F148" s="325"/>
      <c r="G148" s="262"/>
      <c r="H148" s="265"/>
      <c r="I148" s="262"/>
      <c r="J148" s="326"/>
      <c r="K148" s="326"/>
      <c r="L148" s="265"/>
      <c r="M148" s="262"/>
      <c r="N148" s="265"/>
      <c r="O148" s="262"/>
      <c r="P148" s="326"/>
      <c r="Q148" s="263"/>
      <c r="R148" s="324"/>
      <c r="S148" s="232"/>
      <c r="T148" s="233"/>
      <c r="U148" s="7"/>
      <c r="V148" s="7"/>
      <c r="W148" s="43"/>
      <c r="X148" s="7"/>
      <c r="Y148" s="4"/>
    </row>
    <row r="149" spans="2:25" ht="15" hidden="1" customHeight="1" thickBot="1" x14ac:dyDescent="0.2">
      <c r="B149" s="4"/>
      <c r="C149" s="58" t="s">
        <v>142</v>
      </c>
      <c r="D149" s="58"/>
      <c r="E149" s="58"/>
      <c r="F149" s="58"/>
      <c r="G149" s="58"/>
      <c r="H149" s="58"/>
      <c r="I149" s="58"/>
      <c r="J149" s="58"/>
      <c r="K149" s="58"/>
      <c r="L149" s="58"/>
      <c r="M149" s="58"/>
      <c r="N149" s="59" t="s">
        <v>143</v>
      </c>
      <c r="O149" s="59"/>
      <c r="P149" s="59"/>
      <c r="Q149" s="59"/>
      <c r="R149" s="59"/>
      <c r="S149" s="59"/>
      <c r="T149" s="59"/>
      <c r="U149" s="60"/>
      <c r="V149" s="60"/>
      <c r="W149" s="61"/>
      <c r="X149" s="60"/>
      <c r="Y149" s="4"/>
    </row>
    <row r="150" spans="2:25" ht="18.75" hidden="1" customHeight="1" x14ac:dyDescent="0.15">
      <c r="C150" s="234" t="s">
        <v>144</v>
      </c>
      <c r="D150" s="235"/>
      <c r="E150" s="235"/>
      <c r="F150" s="235"/>
      <c r="G150" s="235"/>
      <c r="H150" s="236"/>
      <c r="I150" s="234" t="s">
        <v>145</v>
      </c>
      <c r="J150" s="235"/>
      <c r="K150" s="235"/>
      <c r="L150" s="235"/>
      <c r="M150" s="235"/>
      <c r="N150" s="236"/>
      <c r="O150" s="237" t="s">
        <v>146</v>
      </c>
      <c r="P150" s="238"/>
      <c r="Q150" s="238"/>
      <c r="R150" s="238"/>
      <c r="S150" s="238"/>
      <c r="T150" s="239"/>
      <c r="V150" s="68"/>
      <c r="W150" s="69"/>
      <c r="X150" s="68"/>
    </row>
    <row r="151" spans="2:25" ht="18.75" hidden="1" customHeight="1" thickBot="1" x14ac:dyDescent="0.2">
      <c r="B151" s="4"/>
      <c r="C151" s="70" t="s">
        <v>18</v>
      </c>
      <c r="D151" s="71"/>
      <c r="E151" s="72" t="s">
        <v>19</v>
      </c>
      <c r="F151" s="72" t="s">
        <v>20</v>
      </c>
      <c r="G151" s="73" t="s">
        <v>21</v>
      </c>
      <c r="H151" s="74"/>
      <c r="I151" s="70" t="s">
        <v>18</v>
      </c>
      <c r="J151" s="71"/>
      <c r="K151" s="72" t="s">
        <v>19</v>
      </c>
      <c r="L151" s="72" t="s">
        <v>20</v>
      </c>
      <c r="M151" s="73" t="s">
        <v>21</v>
      </c>
      <c r="N151" s="74"/>
      <c r="O151" s="70" t="s">
        <v>18</v>
      </c>
      <c r="P151" s="71"/>
      <c r="Q151" s="72" t="s">
        <v>19</v>
      </c>
      <c r="R151" s="72" t="s">
        <v>20</v>
      </c>
      <c r="S151" s="73" t="s">
        <v>21</v>
      </c>
      <c r="T151" s="74"/>
      <c r="U151" s="4"/>
      <c r="V151" s="75"/>
      <c r="W151" s="43"/>
      <c r="X151" s="75"/>
      <c r="Y151" s="4"/>
    </row>
    <row r="152" spans="2:25" ht="18.75" hidden="1" customHeight="1" thickTop="1" x14ac:dyDescent="0.15">
      <c r="B152" s="4"/>
      <c r="C152" s="76"/>
      <c r="D152" s="77" t="s">
        <v>251</v>
      </c>
      <c r="E152" s="242"/>
      <c r="F152" s="242"/>
      <c r="G152" s="243"/>
      <c r="H152" s="244"/>
      <c r="I152" s="96"/>
      <c r="J152" s="84" t="s">
        <v>252</v>
      </c>
      <c r="K152" s="242"/>
      <c r="L152" s="242"/>
      <c r="M152" s="243"/>
      <c r="N152" s="244"/>
      <c r="O152" s="76"/>
      <c r="P152" s="77" t="s">
        <v>253</v>
      </c>
      <c r="Q152" s="242"/>
      <c r="R152" s="242"/>
      <c r="S152" s="243"/>
      <c r="T152" s="244"/>
      <c r="U152" s="4"/>
      <c r="V152" s="7"/>
      <c r="W152" s="43"/>
      <c r="X152" s="75"/>
      <c r="Y152" s="4"/>
    </row>
    <row r="153" spans="2:25" ht="18.75" hidden="1" customHeight="1" x14ac:dyDescent="0.15">
      <c r="B153" s="4"/>
      <c r="C153" s="83"/>
      <c r="D153" s="84" t="s">
        <v>254</v>
      </c>
      <c r="E153" s="245"/>
      <c r="F153" s="245"/>
      <c r="G153" s="246"/>
      <c r="H153" s="247"/>
      <c r="I153" s="83"/>
      <c r="J153" s="84" t="s">
        <v>255</v>
      </c>
      <c r="K153" s="245"/>
      <c r="L153" s="245"/>
      <c r="M153" s="246"/>
      <c r="N153" s="247"/>
      <c r="O153" s="83"/>
      <c r="P153" s="84" t="s">
        <v>256</v>
      </c>
      <c r="Q153" s="245"/>
      <c r="R153" s="245"/>
      <c r="S153" s="246"/>
      <c r="T153" s="247"/>
      <c r="U153" s="4"/>
      <c r="V153" s="7"/>
      <c r="W153" s="43"/>
      <c r="X153" s="75"/>
      <c r="Y153" s="4"/>
    </row>
    <row r="154" spans="2:25" ht="18.75" hidden="1" customHeight="1" x14ac:dyDescent="0.15">
      <c r="B154" s="4"/>
      <c r="C154" s="83"/>
      <c r="D154" s="84" t="s">
        <v>257</v>
      </c>
      <c r="E154" s="245"/>
      <c r="F154" s="245"/>
      <c r="G154" s="246"/>
      <c r="H154" s="247"/>
      <c r="I154" s="83"/>
      <c r="J154" s="84" t="s">
        <v>258</v>
      </c>
      <c r="K154" s="245"/>
      <c r="L154" s="245"/>
      <c r="M154" s="246"/>
      <c r="N154" s="247"/>
      <c r="O154" s="96"/>
      <c r="P154" s="84" t="s">
        <v>259</v>
      </c>
      <c r="Q154" s="245"/>
      <c r="R154" s="245"/>
      <c r="S154" s="246"/>
      <c r="T154" s="247"/>
      <c r="U154" s="4"/>
      <c r="V154" s="7"/>
      <c r="W154" s="43"/>
      <c r="X154" s="75"/>
      <c r="Y154" s="4"/>
    </row>
    <row r="155" spans="2:25" ht="18.75" hidden="1" customHeight="1" thickBot="1" x14ac:dyDescent="0.2">
      <c r="B155" s="4"/>
      <c r="C155" s="83"/>
      <c r="D155" s="84" t="s">
        <v>65</v>
      </c>
      <c r="E155" s="245"/>
      <c r="F155" s="245"/>
      <c r="G155" s="246"/>
      <c r="H155" s="247"/>
      <c r="I155" s="76"/>
      <c r="J155" s="77" t="s">
        <v>260</v>
      </c>
      <c r="K155" s="242"/>
      <c r="L155" s="242"/>
      <c r="M155" s="246"/>
      <c r="N155" s="247"/>
      <c r="O155" s="90"/>
      <c r="P155" s="91" t="s">
        <v>261</v>
      </c>
      <c r="Q155" s="145"/>
      <c r="R155" s="145"/>
      <c r="S155" s="73"/>
      <c r="T155" s="74"/>
      <c r="U155" s="4"/>
      <c r="V155" s="7"/>
      <c r="W155" s="43"/>
      <c r="X155" s="75"/>
      <c r="Y155" s="4"/>
    </row>
    <row r="156" spans="2:25" ht="18.75" hidden="1" customHeight="1" thickTop="1" thickBot="1" x14ac:dyDescent="0.2">
      <c r="B156" s="4"/>
      <c r="C156" s="83"/>
      <c r="D156" s="84" t="s">
        <v>262</v>
      </c>
      <c r="E156" s="245"/>
      <c r="F156" s="245"/>
      <c r="G156" s="246"/>
      <c r="H156" s="247"/>
      <c r="I156" s="83"/>
      <c r="J156" s="84"/>
      <c r="K156" s="245"/>
      <c r="L156" s="245"/>
      <c r="M156" s="246"/>
      <c r="N156" s="247"/>
      <c r="O156" s="97" t="s">
        <v>38</v>
      </c>
      <c r="P156" s="98"/>
      <c r="Q156" s="248"/>
      <c r="R156" s="248"/>
      <c r="S156" s="101"/>
      <c r="T156" s="102"/>
      <c r="U156" s="4"/>
      <c r="V156" s="7"/>
      <c r="W156" s="43"/>
      <c r="X156" s="75"/>
      <c r="Y156" s="4"/>
    </row>
    <row r="157" spans="2:25" ht="18.75" hidden="1" customHeight="1" thickBot="1" x14ac:dyDescent="0.2">
      <c r="B157" s="4"/>
      <c r="C157" s="83"/>
      <c r="D157" s="84" t="s">
        <v>263</v>
      </c>
      <c r="E157" s="245"/>
      <c r="F157" s="245"/>
      <c r="G157" s="246"/>
      <c r="H157" s="247"/>
      <c r="I157" s="90"/>
      <c r="J157" s="91"/>
      <c r="K157" s="145"/>
      <c r="L157" s="145"/>
      <c r="M157" s="73"/>
      <c r="N157" s="74"/>
      <c r="O157" s="249" t="s">
        <v>156</v>
      </c>
      <c r="P157" s="250"/>
      <c r="Q157" s="250"/>
      <c r="R157" s="250"/>
      <c r="S157" s="250"/>
      <c r="T157" s="251"/>
      <c r="U157" s="4"/>
      <c r="V157" s="7"/>
      <c r="W157" s="43"/>
      <c r="X157" s="75"/>
      <c r="Y157" s="4"/>
    </row>
    <row r="158" spans="2:25" ht="18.75" hidden="1" customHeight="1" thickTop="1" thickBot="1" x14ac:dyDescent="0.2">
      <c r="B158" s="4"/>
      <c r="C158" s="83"/>
      <c r="D158" s="84" t="s">
        <v>264</v>
      </c>
      <c r="E158" s="245"/>
      <c r="F158" s="245"/>
      <c r="G158" s="246"/>
      <c r="H158" s="247"/>
      <c r="I158" s="262" t="s">
        <v>54</v>
      </c>
      <c r="J158" s="263"/>
      <c r="K158" s="248"/>
      <c r="L158" s="248"/>
      <c r="M158" s="264"/>
      <c r="N158" s="265"/>
      <c r="O158" s="70" t="s">
        <v>18</v>
      </c>
      <c r="P158" s="71"/>
      <c r="Q158" s="72" t="s">
        <v>19</v>
      </c>
      <c r="R158" s="72" t="s">
        <v>20</v>
      </c>
      <c r="S158" s="73" t="s">
        <v>21</v>
      </c>
      <c r="T158" s="74"/>
      <c r="U158" s="4"/>
      <c r="V158" s="7"/>
      <c r="W158" s="43"/>
      <c r="X158" s="75"/>
      <c r="Y158" s="4"/>
    </row>
    <row r="159" spans="2:25" ht="18.75" hidden="1" customHeight="1" thickTop="1" x14ac:dyDescent="0.15">
      <c r="B159" s="4"/>
      <c r="C159" s="83"/>
      <c r="D159" s="84" t="s">
        <v>265</v>
      </c>
      <c r="E159" s="245"/>
      <c r="F159" s="245"/>
      <c r="G159" s="246"/>
      <c r="H159" s="247"/>
      <c r="I159" s="234" t="s">
        <v>154</v>
      </c>
      <c r="J159" s="235"/>
      <c r="K159" s="235"/>
      <c r="L159" s="235"/>
      <c r="M159" s="235"/>
      <c r="N159" s="236"/>
      <c r="O159" s="108" t="s">
        <v>31</v>
      </c>
      <c r="P159" s="77" t="s">
        <v>266</v>
      </c>
      <c r="Q159" s="242"/>
      <c r="R159" s="242"/>
      <c r="S159" s="243"/>
      <c r="T159" s="244"/>
      <c r="U159" s="4"/>
      <c r="V159" s="7"/>
      <c r="W159" s="43"/>
      <c r="X159" s="75"/>
      <c r="Y159" s="4"/>
    </row>
    <row r="160" spans="2:25" ht="18.75" hidden="1" customHeight="1" thickBot="1" x14ac:dyDescent="0.2">
      <c r="B160" s="4"/>
      <c r="C160" s="83"/>
      <c r="D160" s="84" t="s">
        <v>267</v>
      </c>
      <c r="E160" s="245"/>
      <c r="F160" s="245"/>
      <c r="G160" s="246"/>
      <c r="H160" s="247"/>
      <c r="I160" s="70" t="s">
        <v>18</v>
      </c>
      <c r="J160" s="71"/>
      <c r="K160" s="72" t="s">
        <v>19</v>
      </c>
      <c r="L160" s="72" t="s">
        <v>20</v>
      </c>
      <c r="M160" s="73" t="s">
        <v>21</v>
      </c>
      <c r="N160" s="74"/>
      <c r="O160" s="83"/>
      <c r="P160" s="84" t="s">
        <v>268</v>
      </c>
      <c r="Q160" s="245"/>
      <c r="R160" s="245"/>
      <c r="S160" s="246"/>
      <c r="T160" s="247"/>
      <c r="U160" s="4"/>
      <c r="V160" s="7"/>
      <c r="W160" s="43"/>
      <c r="X160" s="75"/>
      <c r="Y160" s="4"/>
    </row>
    <row r="161" spans="2:25" ht="18.75" hidden="1" customHeight="1" thickTop="1" x14ac:dyDescent="0.15">
      <c r="B161" s="4"/>
      <c r="C161" s="83"/>
      <c r="D161" s="84" t="s">
        <v>269</v>
      </c>
      <c r="E161" s="245"/>
      <c r="F161" s="245"/>
      <c r="G161" s="246"/>
      <c r="H161" s="247"/>
      <c r="I161" s="76"/>
      <c r="J161" s="84" t="s">
        <v>220</v>
      </c>
      <c r="K161" s="242"/>
      <c r="L161" s="242"/>
      <c r="M161" s="243"/>
      <c r="N161" s="244"/>
      <c r="O161" s="83"/>
      <c r="P161" s="84" t="s">
        <v>270</v>
      </c>
      <c r="Q161" s="245"/>
      <c r="R161" s="245"/>
      <c r="S161" s="246"/>
      <c r="T161" s="247"/>
      <c r="U161" s="4"/>
      <c r="V161" s="7"/>
      <c r="W161" s="43"/>
      <c r="X161" s="75"/>
      <c r="Y161" s="4"/>
    </row>
    <row r="162" spans="2:25" ht="18.75" hidden="1" customHeight="1" x14ac:dyDescent="0.15">
      <c r="B162" s="4"/>
      <c r="C162" s="83"/>
      <c r="D162" s="84" t="s">
        <v>76</v>
      </c>
      <c r="E162" s="245"/>
      <c r="F162" s="245"/>
      <c r="G162" s="246"/>
      <c r="H162" s="247"/>
      <c r="I162" s="83"/>
      <c r="J162" s="84"/>
      <c r="K162" s="245"/>
      <c r="L162" s="245"/>
      <c r="M162" s="246"/>
      <c r="N162" s="247"/>
      <c r="O162" s="83"/>
      <c r="P162" s="84" t="s">
        <v>271</v>
      </c>
      <c r="Q162" s="245"/>
      <c r="R162" s="245"/>
      <c r="S162" s="246"/>
      <c r="T162" s="247"/>
      <c r="U162" s="4"/>
      <c r="V162" s="7"/>
      <c r="W162" s="43"/>
      <c r="X162" s="75"/>
      <c r="Y162" s="4"/>
    </row>
    <row r="163" spans="2:25" ht="18.75" hidden="1" customHeight="1" x14ac:dyDescent="0.15">
      <c r="B163" s="4"/>
      <c r="C163" s="96"/>
      <c r="D163" s="84" t="s">
        <v>272</v>
      </c>
      <c r="E163" s="245"/>
      <c r="F163" s="245"/>
      <c r="G163" s="246"/>
      <c r="H163" s="247"/>
      <c r="I163" s="83"/>
      <c r="J163" s="84"/>
      <c r="K163" s="245"/>
      <c r="L163" s="245"/>
      <c r="M163" s="246"/>
      <c r="N163" s="247"/>
      <c r="O163" s="83"/>
      <c r="P163" s="84"/>
      <c r="Q163" s="245"/>
      <c r="R163" s="245"/>
      <c r="S163" s="246"/>
      <c r="T163" s="247"/>
      <c r="U163" s="4"/>
      <c r="V163" s="7"/>
      <c r="W163" s="43"/>
      <c r="X163" s="75"/>
      <c r="Y163" s="4"/>
    </row>
    <row r="164" spans="2:25" ht="18.75" hidden="1" customHeight="1" thickBot="1" x14ac:dyDescent="0.2">
      <c r="B164" s="4"/>
      <c r="C164" s="83"/>
      <c r="D164" s="84" t="s">
        <v>273</v>
      </c>
      <c r="E164" s="245"/>
      <c r="F164" s="245"/>
      <c r="G164" s="246"/>
      <c r="H164" s="247"/>
      <c r="I164" s="83"/>
      <c r="J164" s="84"/>
      <c r="K164" s="245"/>
      <c r="L164" s="245"/>
      <c r="M164" s="246"/>
      <c r="N164" s="247"/>
      <c r="O164" s="90"/>
      <c r="P164" s="91"/>
      <c r="Q164" s="145"/>
      <c r="R164" s="145"/>
      <c r="S164" s="73"/>
      <c r="T164" s="74"/>
      <c r="U164" s="4"/>
      <c r="V164" s="7"/>
      <c r="W164" s="43"/>
      <c r="X164" s="75"/>
      <c r="Y164" s="4"/>
    </row>
    <row r="165" spans="2:25" ht="18.75" hidden="1" customHeight="1" thickTop="1" thickBot="1" x14ac:dyDescent="0.2">
      <c r="B165" s="4"/>
      <c r="C165" s="83"/>
      <c r="D165" s="84" t="s">
        <v>274</v>
      </c>
      <c r="E165" s="245"/>
      <c r="F165" s="245"/>
      <c r="G165" s="246"/>
      <c r="H165" s="247"/>
      <c r="I165" s="83"/>
      <c r="J165" s="84"/>
      <c r="K165" s="245"/>
      <c r="L165" s="245"/>
      <c r="M165" s="246"/>
      <c r="N165" s="247"/>
      <c r="O165" s="97" t="s">
        <v>63</v>
      </c>
      <c r="P165" s="98"/>
      <c r="Q165" s="248"/>
      <c r="R165" s="248"/>
      <c r="S165" s="101"/>
      <c r="T165" s="102"/>
      <c r="U165" s="4"/>
      <c r="V165" s="7"/>
      <c r="W165" s="43"/>
      <c r="X165" s="75"/>
      <c r="Y165" s="4"/>
    </row>
    <row r="166" spans="2:25" ht="18.75" hidden="1" customHeight="1" thickBot="1" x14ac:dyDescent="0.2">
      <c r="B166" s="4"/>
      <c r="C166" s="83"/>
      <c r="D166" s="84" t="s">
        <v>275</v>
      </c>
      <c r="E166" s="245"/>
      <c r="F166" s="245"/>
      <c r="G166" s="246"/>
      <c r="H166" s="247"/>
      <c r="I166" s="90"/>
      <c r="J166" s="91"/>
      <c r="K166" s="145"/>
      <c r="L166" s="145"/>
      <c r="M166" s="141"/>
      <c r="N166" s="142"/>
      <c r="O166" s="249" t="s">
        <v>176</v>
      </c>
      <c r="P166" s="250"/>
      <c r="Q166" s="250"/>
      <c r="R166" s="250"/>
      <c r="S166" s="250"/>
      <c r="T166" s="251"/>
      <c r="U166" s="4"/>
      <c r="V166" s="7"/>
      <c r="W166" s="43"/>
      <c r="X166" s="75"/>
      <c r="Y166" s="4"/>
    </row>
    <row r="167" spans="2:25" ht="18.75" hidden="1" customHeight="1" thickTop="1" thickBot="1" x14ac:dyDescent="0.2">
      <c r="B167" s="4"/>
      <c r="C167" s="83"/>
      <c r="D167" s="84"/>
      <c r="E167" s="245"/>
      <c r="F167" s="245"/>
      <c r="G167" s="246"/>
      <c r="H167" s="247"/>
      <c r="I167" s="97" t="s">
        <v>74</v>
      </c>
      <c r="J167" s="98"/>
      <c r="K167" s="248"/>
      <c r="L167" s="248"/>
      <c r="M167" s="327"/>
      <c r="N167" s="328"/>
      <c r="O167" s="70" t="s">
        <v>18</v>
      </c>
      <c r="P167" s="71"/>
      <c r="Q167" s="72" t="s">
        <v>19</v>
      </c>
      <c r="R167" s="72" t="s">
        <v>20</v>
      </c>
      <c r="S167" s="73" t="s">
        <v>21</v>
      </c>
      <c r="T167" s="74"/>
      <c r="U167" s="4"/>
      <c r="V167" s="7"/>
      <c r="W167" s="43"/>
      <c r="X167" s="75"/>
      <c r="Y167" s="4"/>
    </row>
    <row r="168" spans="2:25" ht="18.75" hidden="1" customHeight="1" thickTop="1" x14ac:dyDescent="0.15">
      <c r="B168" s="4"/>
      <c r="C168" s="96"/>
      <c r="D168" s="84"/>
      <c r="E168" s="245"/>
      <c r="F168" s="245"/>
      <c r="G168" s="246"/>
      <c r="H168" s="247"/>
      <c r="I168" s="234" t="s">
        <v>169</v>
      </c>
      <c r="J168" s="235"/>
      <c r="K168" s="235"/>
      <c r="L168" s="235"/>
      <c r="M168" s="235"/>
      <c r="N168" s="236"/>
      <c r="O168" s="76"/>
      <c r="P168" s="77" t="s">
        <v>276</v>
      </c>
      <c r="Q168" s="242"/>
      <c r="R168" s="242"/>
      <c r="S168" s="243"/>
      <c r="T168" s="244"/>
      <c r="U168" s="4"/>
      <c r="V168" s="7"/>
      <c r="W168" s="43"/>
      <c r="X168" s="75"/>
      <c r="Y168" s="4"/>
    </row>
    <row r="169" spans="2:25" ht="18.75" hidden="1" customHeight="1" thickBot="1" x14ac:dyDescent="0.2">
      <c r="B169" s="4"/>
      <c r="C169" s="96"/>
      <c r="D169" s="84"/>
      <c r="E169" s="245"/>
      <c r="F169" s="245"/>
      <c r="G169" s="246"/>
      <c r="H169" s="247"/>
      <c r="I169" s="70" t="s">
        <v>18</v>
      </c>
      <c r="J169" s="71"/>
      <c r="K169" s="72" t="s">
        <v>19</v>
      </c>
      <c r="L169" s="72" t="s">
        <v>20</v>
      </c>
      <c r="M169" s="73" t="s">
        <v>21</v>
      </c>
      <c r="N169" s="74"/>
      <c r="O169" s="83"/>
      <c r="P169" s="84" t="s">
        <v>277</v>
      </c>
      <c r="Q169" s="245"/>
      <c r="R169" s="245"/>
      <c r="S169" s="246"/>
      <c r="T169" s="247"/>
      <c r="U169" s="4"/>
      <c r="V169" s="7"/>
      <c r="W169" s="43"/>
      <c r="X169" s="75"/>
      <c r="Y169" s="4"/>
    </row>
    <row r="170" spans="2:25" ht="18.75" hidden="1" customHeight="1" thickTop="1" thickBot="1" x14ac:dyDescent="0.2">
      <c r="B170" s="4"/>
      <c r="C170" s="83"/>
      <c r="D170" s="84"/>
      <c r="E170" s="245"/>
      <c r="F170" s="245"/>
      <c r="G170" s="246"/>
      <c r="H170" s="247"/>
      <c r="I170" s="96"/>
      <c r="J170" s="84" t="s">
        <v>231</v>
      </c>
      <c r="K170" s="242"/>
      <c r="L170" s="242"/>
      <c r="M170" s="243"/>
      <c r="N170" s="244"/>
      <c r="O170" s="90"/>
      <c r="P170" s="91"/>
      <c r="Q170" s="145"/>
      <c r="R170" s="145"/>
      <c r="S170" s="73"/>
      <c r="T170" s="74"/>
      <c r="U170" s="4"/>
      <c r="V170" s="7"/>
      <c r="W170" s="43"/>
      <c r="X170" s="75"/>
      <c r="Y170" s="4"/>
    </row>
    <row r="171" spans="2:25" ht="18.75" hidden="1" customHeight="1" thickTop="1" thickBot="1" x14ac:dyDescent="0.2">
      <c r="B171" s="4"/>
      <c r="C171" s="90"/>
      <c r="D171" s="91"/>
      <c r="E171" s="145"/>
      <c r="F171" s="145"/>
      <c r="G171" s="73"/>
      <c r="H171" s="74"/>
      <c r="I171" s="96" t="s">
        <v>31</v>
      </c>
      <c r="J171" s="84" t="s">
        <v>233</v>
      </c>
      <c r="K171" s="245"/>
      <c r="L171" s="245"/>
      <c r="M171" s="246"/>
      <c r="N171" s="247"/>
      <c r="O171" s="97" t="s">
        <v>80</v>
      </c>
      <c r="P171" s="98"/>
      <c r="Q171" s="248"/>
      <c r="R171" s="248"/>
      <c r="S171" s="101"/>
      <c r="T171" s="102"/>
      <c r="U171" s="4"/>
      <c r="V171" s="7"/>
      <c r="W171" s="43"/>
      <c r="X171" s="75"/>
      <c r="Y171" s="4"/>
    </row>
    <row r="172" spans="2:25" ht="18.75" hidden="1" customHeight="1" thickTop="1" thickBot="1" x14ac:dyDescent="0.2">
      <c r="B172" s="4"/>
      <c r="C172" s="262" t="s">
        <v>107</v>
      </c>
      <c r="D172" s="263"/>
      <c r="E172" s="299"/>
      <c r="F172" s="299"/>
      <c r="G172" s="264"/>
      <c r="H172" s="265"/>
      <c r="I172" s="111"/>
      <c r="J172" s="91"/>
      <c r="K172" s="145"/>
      <c r="L172" s="145"/>
      <c r="M172" s="73"/>
      <c r="N172" s="74"/>
      <c r="O172" s="249" t="s">
        <v>182</v>
      </c>
      <c r="P172" s="250"/>
      <c r="Q172" s="250"/>
      <c r="R172" s="250"/>
      <c r="S172" s="250"/>
      <c r="T172" s="251"/>
      <c r="U172" s="4"/>
      <c r="V172" s="4"/>
      <c r="W172" s="6"/>
      <c r="X172" s="4"/>
      <c r="Y172" s="4"/>
    </row>
    <row r="173" spans="2:25" ht="18.75" hidden="1" customHeight="1" thickTop="1" thickBot="1" x14ac:dyDescent="0.2">
      <c r="B173" s="4"/>
      <c r="C173" s="234" t="s">
        <v>183</v>
      </c>
      <c r="D173" s="235"/>
      <c r="E173" s="235"/>
      <c r="F173" s="235"/>
      <c r="G173" s="235"/>
      <c r="H173" s="236"/>
      <c r="I173" s="97" t="s">
        <v>90</v>
      </c>
      <c r="J173" s="98"/>
      <c r="K173" s="248"/>
      <c r="L173" s="248"/>
      <c r="M173" s="327"/>
      <c r="N173" s="328"/>
      <c r="O173" s="70" t="s">
        <v>18</v>
      </c>
      <c r="P173" s="71"/>
      <c r="Q173" s="72" t="s">
        <v>19</v>
      </c>
      <c r="R173" s="72" t="s">
        <v>20</v>
      </c>
      <c r="S173" s="73" t="s">
        <v>21</v>
      </c>
      <c r="T173" s="74"/>
      <c r="U173" s="4"/>
      <c r="V173" s="7"/>
      <c r="W173" s="43"/>
      <c r="X173" s="7"/>
      <c r="Y173" s="4"/>
    </row>
    <row r="174" spans="2:25" ht="18.75" hidden="1" customHeight="1" thickTop="1" thickBot="1" x14ac:dyDescent="0.2">
      <c r="B174" s="4"/>
      <c r="C174" s="70" t="s">
        <v>18</v>
      </c>
      <c r="D174" s="71"/>
      <c r="E174" s="72" t="s">
        <v>19</v>
      </c>
      <c r="F174" s="72" t="s">
        <v>20</v>
      </c>
      <c r="G174" s="73" t="s">
        <v>21</v>
      </c>
      <c r="H174" s="74"/>
      <c r="I174" s="132" t="s">
        <v>93</v>
      </c>
      <c r="J174" s="133"/>
      <c r="K174" s="252"/>
      <c r="L174" s="253"/>
      <c r="M174" s="329"/>
      <c r="N174" s="330"/>
      <c r="O174" s="76"/>
      <c r="P174" s="77" t="s">
        <v>278</v>
      </c>
      <c r="Q174" s="242"/>
      <c r="R174" s="242"/>
      <c r="S174" s="243"/>
      <c r="T174" s="244"/>
      <c r="U174" s="4"/>
      <c r="V174" s="75"/>
      <c r="W174" s="43"/>
      <c r="X174" s="75"/>
      <c r="Y174" s="4"/>
    </row>
    <row r="175" spans="2:25" ht="18.75" hidden="1" customHeight="1" thickTop="1" thickBot="1" x14ac:dyDescent="0.2">
      <c r="B175" s="4"/>
      <c r="C175" s="96" t="s">
        <v>279</v>
      </c>
      <c r="D175" s="84" t="s">
        <v>280</v>
      </c>
      <c r="E175" s="242"/>
      <c r="F175" s="242"/>
      <c r="G175" s="243"/>
      <c r="H175" s="244"/>
      <c r="I175" s="256" t="s">
        <v>94</v>
      </c>
      <c r="J175" s="257"/>
      <c r="K175" s="258"/>
      <c r="L175" s="259"/>
      <c r="M175" s="331"/>
      <c r="N175" s="332"/>
      <c r="O175" s="90"/>
      <c r="P175" s="91" t="s">
        <v>281</v>
      </c>
      <c r="Q175" s="145"/>
      <c r="R175" s="145"/>
      <c r="S175" s="73"/>
      <c r="T175" s="74"/>
      <c r="U175" s="4"/>
      <c r="V175" s="131"/>
      <c r="W175" s="43"/>
      <c r="X175" s="75"/>
      <c r="Y175" s="4"/>
    </row>
    <row r="176" spans="2:25" ht="18.75" hidden="1" customHeight="1" thickTop="1" thickBot="1" x14ac:dyDescent="0.2">
      <c r="B176" s="4"/>
      <c r="C176" s="83"/>
      <c r="D176" s="84"/>
      <c r="E176" s="245"/>
      <c r="F176" s="245"/>
      <c r="G176" s="246"/>
      <c r="H176" s="247"/>
      <c r="I176" s="249" t="s">
        <v>181</v>
      </c>
      <c r="J176" s="250"/>
      <c r="K176" s="250"/>
      <c r="L176" s="250"/>
      <c r="M176" s="250"/>
      <c r="N176" s="251"/>
      <c r="O176" s="97" t="s">
        <v>91</v>
      </c>
      <c r="P176" s="98"/>
      <c r="Q176" s="248"/>
      <c r="R176" s="248"/>
      <c r="S176" s="101"/>
      <c r="T176" s="102"/>
      <c r="U176" s="4"/>
      <c r="V176" s="131"/>
      <c r="W176" s="43"/>
      <c r="X176" s="75"/>
      <c r="Y176" s="4"/>
    </row>
    <row r="177" spans="2:25" ht="18.75" hidden="1" customHeight="1" thickBot="1" x14ac:dyDescent="0.2">
      <c r="B177" s="4"/>
      <c r="C177" s="90"/>
      <c r="D177" s="91"/>
      <c r="E177" s="145"/>
      <c r="F177" s="145"/>
      <c r="G177" s="73"/>
      <c r="H177" s="74"/>
      <c r="I177" s="70" t="s">
        <v>18</v>
      </c>
      <c r="J177" s="71"/>
      <c r="K177" s="72" t="s">
        <v>19</v>
      </c>
      <c r="L177" s="72" t="s">
        <v>20</v>
      </c>
      <c r="M177" s="73" t="s">
        <v>21</v>
      </c>
      <c r="N177" s="74"/>
      <c r="O177" s="249" t="s">
        <v>193</v>
      </c>
      <c r="P177" s="250"/>
      <c r="Q177" s="250"/>
      <c r="R177" s="250"/>
      <c r="S177" s="250"/>
      <c r="T177" s="251"/>
      <c r="U177" s="4"/>
      <c r="V177" s="75"/>
      <c r="W177" s="43"/>
      <c r="X177" s="7"/>
      <c r="Y177" s="4"/>
    </row>
    <row r="178" spans="2:25" ht="18.75" hidden="1" customHeight="1" thickTop="1" thickBot="1" x14ac:dyDescent="0.2">
      <c r="B178" s="4"/>
      <c r="C178" s="97" t="s">
        <v>132</v>
      </c>
      <c r="D178" s="98"/>
      <c r="E178" s="248"/>
      <c r="F178" s="248"/>
      <c r="G178" s="101"/>
      <c r="H178" s="102"/>
      <c r="I178" s="83"/>
      <c r="J178" s="84" t="s">
        <v>237</v>
      </c>
      <c r="K178" s="245"/>
      <c r="L178" s="245"/>
      <c r="M178" s="246"/>
      <c r="N178" s="247"/>
      <c r="O178" s="70" t="s">
        <v>18</v>
      </c>
      <c r="P178" s="71"/>
      <c r="Q178" s="72" t="s">
        <v>19</v>
      </c>
      <c r="R178" s="72" t="s">
        <v>20</v>
      </c>
      <c r="S178" s="73" t="s">
        <v>21</v>
      </c>
      <c r="T178" s="74"/>
      <c r="U178" s="4"/>
      <c r="V178" s="7"/>
      <c r="W178" s="43"/>
      <c r="X178" s="7"/>
      <c r="Y178" s="4"/>
    </row>
    <row r="179" spans="2:25" ht="18.75" hidden="1" customHeight="1" thickTop="1" x14ac:dyDescent="0.15">
      <c r="B179" s="4"/>
      <c r="C179" s="266" t="s">
        <v>195</v>
      </c>
      <c r="D179" s="267"/>
      <c r="E179" s="267"/>
      <c r="F179" s="267"/>
      <c r="G179" s="267"/>
      <c r="H179" s="268"/>
      <c r="I179" s="83"/>
      <c r="J179" s="84" t="s">
        <v>282</v>
      </c>
      <c r="K179" s="245"/>
      <c r="L179" s="245"/>
      <c r="M179" s="246"/>
      <c r="N179" s="247"/>
      <c r="O179" s="76"/>
      <c r="P179" s="77" t="s">
        <v>244</v>
      </c>
      <c r="Q179" s="242"/>
      <c r="R179" s="242"/>
      <c r="S179" s="243"/>
      <c r="T179" s="244"/>
      <c r="U179" s="4"/>
      <c r="V179" s="75"/>
      <c r="W179" s="43"/>
      <c r="X179" s="75"/>
      <c r="Y179" s="4"/>
    </row>
    <row r="180" spans="2:25" ht="18.75" hidden="1" customHeight="1" thickBot="1" x14ac:dyDescent="0.2">
      <c r="B180" s="4"/>
      <c r="C180" s="70" t="s">
        <v>18</v>
      </c>
      <c r="D180" s="71"/>
      <c r="E180" s="72" t="s">
        <v>19</v>
      </c>
      <c r="F180" s="72" t="s">
        <v>20</v>
      </c>
      <c r="G180" s="73" t="s">
        <v>21</v>
      </c>
      <c r="H180" s="74"/>
      <c r="I180" s="83"/>
      <c r="J180" s="84" t="s">
        <v>283</v>
      </c>
      <c r="K180" s="245"/>
      <c r="L180" s="245"/>
      <c r="M180" s="246"/>
      <c r="N180" s="247"/>
      <c r="O180" s="83"/>
      <c r="P180" s="84" t="s">
        <v>248</v>
      </c>
      <c r="Q180" s="245"/>
      <c r="R180" s="245"/>
      <c r="S180" s="246"/>
      <c r="T180" s="247"/>
      <c r="U180" s="4"/>
      <c r="V180" s="131"/>
      <c r="W180" s="43"/>
      <c r="X180" s="7"/>
      <c r="Y180" s="4"/>
    </row>
    <row r="181" spans="2:25" ht="18.75" hidden="1" customHeight="1" thickTop="1" x14ac:dyDescent="0.15">
      <c r="B181" s="4"/>
      <c r="C181" s="76"/>
      <c r="D181" s="84" t="s">
        <v>246</v>
      </c>
      <c r="E181" s="242"/>
      <c r="F181" s="242"/>
      <c r="G181" s="270"/>
      <c r="H181" s="144"/>
      <c r="I181" s="83"/>
      <c r="J181" s="84" t="s">
        <v>240</v>
      </c>
      <c r="K181" s="245"/>
      <c r="L181" s="245"/>
      <c r="M181" s="246"/>
      <c r="N181" s="247"/>
      <c r="O181" s="83"/>
      <c r="P181" s="84" t="s">
        <v>247</v>
      </c>
      <c r="Q181" s="245"/>
      <c r="R181" s="245"/>
      <c r="S181" s="246"/>
      <c r="T181" s="247"/>
      <c r="U181" s="4"/>
      <c r="V181" s="131"/>
      <c r="W181" s="43"/>
      <c r="X181" s="7"/>
      <c r="Y181" s="4"/>
    </row>
    <row r="182" spans="2:25" ht="18.75" hidden="1" customHeight="1" x14ac:dyDescent="0.15">
      <c r="B182" s="4"/>
      <c r="C182" s="83"/>
      <c r="D182" s="84"/>
      <c r="E182" s="245"/>
      <c r="F182" s="245"/>
      <c r="G182" s="270"/>
      <c r="H182" s="144"/>
      <c r="I182" s="96"/>
      <c r="J182" s="84" t="s">
        <v>112</v>
      </c>
      <c r="K182" s="245"/>
      <c r="L182" s="245"/>
      <c r="M182" s="246"/>
      <c r="N182" s="247"/>
      <c r="O182" s="83"/>
      <c r="P182" s="84" t="s">
        <v>245</v>
      </c>
      <c r="Q182" s="245"/>
      <c r="R182" s="245"/>
      <c r="S182" s="246"/>
      <c r="T182" s="247"/>
      <c r="U182" s="4"/>
      <c r="V182" s="131"/>
      <c r="W182" s="43"/>
      <c r="X182" s="7"/>
      <c r="Y182" s="4"/>
    </row>
    <row r="183" spans="2:25" ht="18.75" hidden="1" customHeight="1" thickBot="1" x14ac:dyDescent="0.2">
      <c r="B183" s="4"/>
      <c r="C183" s="83"/>
      <c r="D183" s="84"/>
      <c r="E183" s="245"/>
      <c r="F183" s="245"/>
      <c r="G183" s="270"/>
      <c r="H183" s="144"/>
      <c r="I183" s="96"/>
      <c r="J183" s="84" t="s">
        <v>284</v>
      </c>
      <c r="K183" s="245"/>
      <c r="L183" s="245"/>
      <c r="M183" s="246"/>
      <c r="N183" s="247"/>
      <c r="O183" s="90"/>
      <c r="P183" s="91"/>
      <c r="Q183" s="145"/>
      <c r="R183" s="145"/>
      <c r="S183" s="73"/>
      <c r="T183" s="74"/>
      <c r="U183" s="4"/>
      <c r="V183" s="131"/>
      <c r="W183" s="43"/>
      <c r="X183" s="7"/>
      <c r="Y183" s="4"/>
    </row>
    <row r="184" spans="2:25" ht="18.75" hidden="1" customHeight="1" thickTop="1" thickBot="1" x14ac:dyDescent="0.2">
      <c r="B184" s="4"/>
      <c r="C184" s="83"/>
      <c r="D184" s="84"/>
      <c r="E184" s="245"/>
      <c r="F184" s="245"/>
      <c r="G184" s="270"/>
      <c r="H184" s="144"/>
      <c r="I184" s="96"/>
      <c r="J184" s="84" t="s">
        <v>243</v>
      </c>
      <c r="K184" s="245"/>
      <c r="L184" s="245"/>
      <c r="M184" s="246"/>
      <c r="N184" s="247"/>
      <c r="O184" s="97" t="s">
        <v>113</v>
      </c>
      <c r="P184" s="98"/>
      <c r="Q184" s="248"/>
      <c r="R184" s="248"/>
      <c r="S184" s="101"/>
      <c r="T184" s="102"/>
      <c r="U184" s="4"/>
      <c r="V184" s="75"/>
      <c r="W184" s="43"/>
      <c r="X184" s="7"/>
      <c r="Y184" s="4"/>
    </row>
    <row r="185" spans="2:25" ht="18.75" hidden="1" customHeight="1" x14ac:dyDescent="0.15">
      <c r="B185" s="4"/>
      <c r="C185" s="96"/>
      <c r="D185" s="84"/>
      <c r="E185" s="245"/>
      <c r="F185" s="245"/>
      <c r="G185" s="270"/>
      <c r="H185" s="144"/>
      <c r="I185" s="96" t="s">
        <v>31</v>
      </c>
      <c r="J185" s="84" t="s">
        <v>285</v>
      </c>
      <c r="K185" s="245"/>
      <c r="L185" s="245"/>
      <c r="M185" s="246"/>
      <c r="N185" s="247"/>
      <c r="O185" s="300" t="s">
        <v>206</v>
      </c>
      <c r="P185" s="301"/>
      <c r="Q185" s="302"/>
      <c r="R185" s="303"/>
      <c r="S185" s="333"/>
      <c r="T185" s="330"/>
      <c r="U185" s="4"/>
      <c r="V185" s="7"/>
      <c r="W185" s="43"/>
      <c r="X185" s="7"/>
      <c r="Y185" s="4"/>
    </row>
    <row r="186" spans="2:25" ht="18.75" hidden="1" customHeight="1" thickBot="1" x14ac:dyDescent="0.2">
      <c r="B186" s="4"/>
      <c r="C186" s="83"/>
      <c r="D186" s="84"/>
      <c r="E186" s="245"/>
      <c r="F186" s="245"/>
      <c r="G186" s="270"/>
      <c r="H186" s="144"/>
      <c r="I186" s="83"/>
      <c r="J186" s="84" t="s">
        <v>286</v>
      </c>
      <c r="K186" s="245"/>
      <c r="L186" s="245"/>
      <c r="M186" s="246"/>
      <c r="N186" s="247"/>
      <c r="O186" s="306" t="s">
        <v>207</v>
      </c>
      <c r="P186" s="307"/>
      <c r="Q186" s="308"/>
      <c r="R186" s="309"/>
      <c r="S186" s="334"/>
      <c r="T186" s="332"/>
      <c r="U186" s="4"/>
      <c r="V186" s="7"/>
      <c r="W186" s="43"/>
      <c r="X186" s="7"/>
      <c r="Y186" s="4"/>
    </row>
    <row r="187" spans="2:25" ht="18.75" hidden="1" customHeight="1" thickBot="1" x14ac:dyDescent="0.2">
      <c r="B187" s="4"/>
      <c r="C187" s="90"/>
      <c r="D187" s="91"/>
      <c r="E187" s="145"/>
      <c r="F187" s="145"/>
      <c r="G187" s="73"/>
      <c r="H187" s="74"/>
      <c r="I187" s="111"/>
      <c r="J187" s="91"/>
      <c r="K187" s="145"/>
      <c r="L187" s="145"/>
      <c r="M187" s="73"/>
      <c r="N187" s="74"/>
      <c r="O187" s="335" t="s">
        <v>0</v>
      </c>
      <c r="P187" s="336"/>
      <c r="Q187" s="337"/>
      <c r="R187" s="338"/>
      <c r="S187" s="284"/>
      <c r="T187" s="285"/>
      <c r="U187" s="4"/>
      <c r="V187" s="184"/>
      <c r="W187" s="185"/>
      <c r="X187" s="184"/>
      <c r="Y187" s="4"/>
    </row>
    <row r="188" spans="2:25" ht="18.75" hidden="1" customHeight="1" thickTop="1" thickBot="1" x14ac:dyDescent="0.2">
      <c r="B188" s="4"/>
      <c r="C188" s="97" t="s">
        <v>34</v>
      </c>
      <c r="D188" s="98"/>
      <c r="E188" s="248"/>
      <c r="F188" s="248"/>
      <c r="G188" s="101"/>
      <c r="H188" s="102"/>
      <c r="I188" s="97" t="s">
        <v>134</v>
      </c>
      <c r="J188" s="98"/>
      <c r="K188" s="248"/>
      <c r="L188" s="248"/>
      <c r="M188" s="101"/>
      <c r="N188" s="102"/>
      <c r="O188" s="339"/>
      <c r="P188" s="340"/>
      <c r="Q188" s="341"/>
      <c r="R188" s="342"/>
      <c r="S188" s="226"/>
      <c r="T188" s="228"/>
      <c r="U188" s="4"/>
      <c r="V188" s="184"/>
      <c r="W188" s="185"/>
      <c r="X188" s="184"/>
      <c r="Y188" s="4"/>
    </row>
    <row r="189" spans="2:25" ht="7.5" hidden="1" customHeight="1" x14ac:dyDescent="0.15">
      <c r="B189" s="4"/>
      <c r="C189" s="5"/>
      <c r="D189" s="4"/>
      <c r="E189" s="4"/>
      <c r="F189" s="4"/>
      <c r="G189" s="4"/>
      <c r="H189" s="4"/>
      <c r="I189" s="5"/>
      <c r="J189" s="4"/>
      <c r="K189" s="4"/>
      <c r="L189" s="4"/>
      <c r="M189" s="4"/>
      <c r="N189" s="4"/>
      <c r="O189" s="5"/>
      <c r="P189" s="4"/>
      <c r="Q189" s="4"/>
      <c r="R189" s="4"/>
      <c r="S189" s="4"/>
      <c r="T189" s="4"/>
      <c r="U189" s="4"/>
      <c r="V189" s="4"/>
      <c r="W189" s="6"/>
      <c r="X189" s="4"/>
      <c r="Y189" s="4"/>
    </row>
    <row r="190" spans="2:25" ht="6.75" hidden="1" customHeight="1" thickBot="1" x14ac:dyDescent="0.2">
      <c r="B190" s="4"/>
      <c r="C190" s="5"/>
      <c r="D190" s="4"/>
      <c r="E190" s="4"/>
      <c r="F190" s="4"/>
      <c r="G190" s="4"/>
      <c r="H190" s="4"/>
      <c r="I190" s="5"/>
      <c r="J190" s="4"/>
      <c r="K190" s="4"/>
      <c r="L190" s="4"/>
      <c r="M190" s="4"/>
      <c r="N190" s="4"/>
      <c r="O190" s="5"/>
      <c r="P190" s="4"/>
      <c r="Q190" s="4"/>
      <c r="R190" s="4"/>
      <c r="S190" s="4"/>
      <c r="T190" s="4"/>
      <c r="U190" s="4"/>
      <c r="V190" s="4"/>
      <c r="W190" s="6"/>
      <c r="X190" s="4"/>
      <c r="Y190" s="4"/>
    </row>
    <row r="191" spans="2:25" ht="33" hidden="1" customHeight="1" thickBot="1" x14ac:dyDescent="0.2">
      <c r="B191" s="7"/>
      <c r="C191" s="343" t="s">
        <v>287</v>
      </c>
      <c r="D191" s="344"/>
      <c r="E191" s="344"/>
      <c r="F191" s="344"/>
      <c r="G191" s="344"/>
      <c r="H191" s="344"/>
      <c r="I191" s="344"/>
      <c r="J191" s="344"/>
      <c r="K191" s="344"/>
      <c r="L191" s="345"/>
      <c r="M191" s="194" t="s">
        <v>138</v>
      </c>
      <c r="N191" s="195"/>
      <c r="O191" s="196" t="s">
        <v>2</v>
      </c>
      <c r="P191" s="197"/>
      <c r="Q191" s="198" t="s">
        <v>139</v>
      </c>
      <c r="R191" s="199"/>
      <c r="S191" s="199"/>
      <c r="T191" s="199"/>
      <c r="U191" s="21"/>
      <c r="V191" s="21"/>
      <c r="W191" s="22"/>
      <c r="X191" s="21"/>
      <c r="Y191" s="4"/>
    </row>
    <row r="192" spans="2:25" ht="6.75" hidden="1" customHeight="1" thickBot="1" x14ac:dyDescent="0.2">
      <c r="B192" s="4"/>
      <c r="C192" s="5"/>
      <c r="D192" s="4"/>
      <c r="E192" s="4"/>
      <c r="F192" s="4"/>
      <c r="G192" s="4"/>
      <c r="H192" s="4"/>
      <c r="I192" s="5"/>
      <c r="J192" s="4"/>
      <c r="K192" s="4"/>
      <c r="L192" s="4"/>
      <c r="M192" s="4"/>
      <c r="N192" s="4"/>
      <c r="O192" s="5"/>
      <c r="P192" s="4"/>
      <c r="Q192" s="4"/>
      <c r="R192" s="4"/>
      <c r="S192" s="4"/>
      <c r="T192" s="4"/>
      <c r="U192" s="4"/>
      <c r="V192" s="4"/>
      <c r="W192" s="6"/>
      <c r="X192" s="4"/>
      <c r="Y192" s="4"/>
    </row>
    <row r="193" spans="2:25" ht="21" hidden="1" customHeight="1" x14ac:dyDescent="0.15">
      <c r="B193" s="7"/>
      <c r="C193" s="201" t="s">
        <v>4</v>
      </c>
      <c r="D193" s="202"/>
      <c r="E193" s="203"/>
      <c r="F193" s="204" t="s">
        <v>5</v>
      </c>
      <c r="G193" s="201" t="s">
        <v>6</v>
      </c>
      <c r="H193" s="203"/>
      <c r="I193" s="201" t="s">
        <v>7</v>
      </c>
      <c r="J193" s="202"/>
      <c r="K193" s="202"/>
      <c r="L193" s="203"/>
      <c r="M193" s="201" t="s">
        <v>140</v>
      </c>
      <c r="N193" s="203"/>
      <c r="O193" s="201" t="s">
        <v>10</v>
      </c>
      <c r="P193" s="202"/>
      <c r="Q193" s="202"/>
      <c r="R193" s="203"/>
      <c r="S193" s="201" t="s">
        <v>209</v>
      </c>
      <c r="T193" s="203"/>
      <c r="U193" s="28"/>
      <c r="V193" s="28"/>
      <c r="W193" s="29"/>
      <c r="X193" s="28"/>
      <c r="Y193" s="4"/>
    </row>
    <row r="194" spans="2:25" ht="15.75" hidden="1" customHeight="1" x14ac:dyDescent="0.15">
      <c r="B194" s="7"/>
      <c r="C194" s="319" t="s">
        <v>250</v>
      </c>
      <c r="D194" s="320"/>
      <c r="E194" s="321"/>
      <c r="F194" s="322"/>
      <c r="G194" s="293"/>
      <c r="H194" s="294"/>
      <c r="I194" s="293"/>
      <c r="J194" s="323"/>
      <c r="K194" s="323"/>
      <c r="L194" s="294"/>
      <c r="M194" s="293"/>
      <c r="N194" s="294"/>
      <c r="O194" s="293"/>
      <c r="P194" s="323"/>
      <c r="Q194" s="320"/>
      <c r="R194" s="321"/>
      <c r="S194" s="218"/>
      <c r="T194" s="219"/>
      <c r="U194" s="7"/>
      <c r="V194" s="7"/>
      <c r="W194" s="43"/>
      <c r="X194" s="7"/>
      <c r="Y194" s="4"/>
    </row>
    <row r="195" spans="2:25" ht="15.75" hidden="1" customHeight="1" thickBot="1" x14ac:dyDescent="0.2">
      <c r="B195" s="7"/>
      <c r="C195" s="262"/>
      <c r="D195" s="263"/>
      <c r="E195" s="324"/>
      <c r="F195" s="325"/>
      <c r="G195" s="262"/>
      <c r="H195" s="265"/>
      <c r="I195" s="262"/>
      <c r="J195" s="326"/>
      <c r="K195" s="326"/>
      <c r="L195" s="265"/>
      <c r="M195" s="262"/>
      <c r="N195" s="265"/>
      <c r="O195" s="262"/>
      <c r="P195" s="326"/>
      <c r="Q195" s="263"/>
      <c r="R195" s="324"/>
      <c r="S195" s="232"/>
      <c r="T195" s="233"/>
      <c r="U195" s="7"/>
      <c r="V195" s="7"/>
      <c r="W195" s="43"/>
      <c r="X195" s="7"/>
      <c r="Y195" s="4"/>
    </row>
    <row r="196" spans="2:25" ht="15" hidden="1" customHeight="1" thickBot="1" x14ac:dyDescent="0.2">
      <c r="B196" s="4"/>
      <c r="C196" s="58" t="s">
        <v>142</v>
      </c>
      <c r="D196" s="58"/>
      <c r="E196" s="58"/>
      <c r="F196" s="58"/>
      <c r="G196" s="58"/>
      <c r="H196" s="58"/>
      <c r="I196" s="58"/>
      <c r="J196" s="58"/>
      <c r="K196" s="58"/>
      <c r="L196" s="58"/>
      <c r="M196" s="58"/>
      <c r="N196" s="59" t="s">
        <v>143</v>
      </c>
      <c r="O196" s="59"/>
      <c r="P196" s="59"/>
      <c r="Q196" s="59"/>
      <c r="R196" s="59"/>
      <c r="S196" s="59"/>
      <c r="T196" s="59"/>
      <c r="U196" s="60"/>
      <c r="V196" s="60"/>
      <c r="W196" s="61"/>
      <c r="X196" s="60"/>
      <c r="Y196" s="4"/>
    </row>
    <row r="197" spans="2:25" ht="18.75" hidden="1" customHeight="1" x14ac:dyDescent="0.15">
      <c r="C197" s="234" t="s">
        <v>144</v>
      </c>
      <c r="D197" s="235"/>
      <c r="E197" s="235"/>
      <c r="F197" s="235"/>
      <c r="G197" s="235"/>
      <c r="H197" s="236"/>
      <c r="I197" s="234" t="s">
        <v>145</v>
      </c>
      <c r="J197" s="235"/>
      <c r="K197" s="235"/>
      <c r="L197" s="235"/>
      <c r="M197" s="235"/>
      <c r="N197" s="236"/>
      <c r="O197" s="237" t="s">
        <v>288</v>
      </c>
      <c r="P197" s="238"/>
      <c r="Q197" s="238"/>
      <c r="R197" s="238"/>
      <c r="S197" s="238"/>
      <c r="T197" s="239"/>
      <c r="V197" s="68"/>
      <c r="W197" s="69"/>
      <c r="X197" s="68"/>
    </row>
    <row r="198" spans="2:25" ht="18.75" hidden="1" customHeight="1" thickBot="1" x14ac:dyDescent="0.2">
      <c r="B198" s="4"/>
      <c r="C198" s="70" t="s">
        <v>18</v>
      </c>
      <c r="D198" s="71"/>
      <c r="E198" s="72" t="s">
        <v>19</v>
      </c>
      <c r="F198" s="72" t="s">
        <v>20</v>
      </c>
      <c r="G198" s="73" t="s">
        <v>21</v>
      </c>
      <c r="H198" s="74"/>
      <c r="I198" s="70" t="s">
        <v>18</v>
      </c>
      <c r="J198" s="71"/>
      <c r="K198" s="72" t="s">
        <v>19</v>
      </c>
      <c r="L198" s="72" t="s">
        <v>20</v>
      </c>
      <c r="M198" s="73" t="s">
        <v>21</v>
      </c>
      <c r="N198" s="74"/>
      <c r="O198" s="70" t="s">
        <v>18</v>
      </c>
      <c r="P198" s="71"/>
      <c r="Q198" s="72" t="s">
        <v>19</v>
      </c>
      <c r="R198" s="72" t="s">
        <v>20</v>
      </c>
      <c r="S198" s="73" t="s">
        <v>21</v>
      </c>
      <c r="T198" s="74"/>
      <c r="U198" s="4"/>
      <c r="V198" s="75"/>
      <c r="W198" s="43"/>
      <c r="X198" s="75"/>
      <c r="Y198" s="4"/>
    </row>
    <row r="199" spans="2:25" ht="18.75" hidden="1" customHeight="1" thickTop="1" x14ac:dyDescent="0.15">
      <c r="B199" s="4"/>
      <c r="C199" s="76"/>
      <c r="D199" s="77" t="s">
        <v>289</v>
      </c>
      <c r="E199" s="242"/>
      <c r="F199" s="242"/>
      <c r="G199" s="243"/>
      <c r="H199" s="244"/>
      <c r="I199" s="96"/>
      <c r="J199" s="84" t="s">
        <v>290</v>
      </c>
      <c r="K199" s="242"/>
      <c r="L199" s="242"/>
      <c r="M199" s="243"/>
      <c r="N199" s="244"/>
      <c r="O199" s="96" t="s">
        <v>279</v>
      </c>
      <c r="P199" s="77" t="s">
        <v>291</v>
      </c>
      <c r="Q199" s="242"/>
      <c r="R199" s="242"/>
      <c r="S199" s="243"/>
      <c r="T199" s="244"/>
      <c r="U199" s="4"/>
      <c r="V199" s="7"/>
      <c r="W199" s="43"/>
      <c r="X199" s="75"/>
      <c r="Y199" s="4"/>
    </row>
    <row r="200" spans="2:25" ht="18.75" hidden="1" customHeight="1" thickBot="1" x14ac:dyDescent="0.2">
      <c r="B200" s="4"/>
      <c r="C200" s="83"/>
      <c r="D200" s="84" t="s">
        <v>292</v>
      </c>
      <c r="E200" s="245"/>
      <c r="F200" s="245"/>
      <c r="G200" s="246"/>
      <c r="H200" s="247"/>
      <c r="I200" s="90"/>
      <c r="J200" s="91"/>
      <c r="K200" s="145"/>
      <c r="L200" s="145"/>
      <c r="M200" s="73"/>
      <c r="N200" s="74"/>
      <c r="O200" s="83"/>
      <c r="P200" s="84" t="s">
        <v>293</v>
      </c>
      <c r="Q200" s="245"/>
      <c r="R200" s="245"/>
      <c r="S200" s="246"/>
      <c r="T200" s="247"/>
      <c r="U200" s="4"/>
      <c r="V200" s="7"/>
      <c r="W200" s="43"/>
      <c r="X200" s="75"/>
      <c r="Y200" s="4"/>
    </row>
    <row r="201" spans="2:25" ht="18.75" hidden="1" customHeight="1" thickTop="1" thickBot="1" x14ac:dyDescent="0.2">
      <c r="B201" s="4"/>
      <c r="C201" s="83"/>
      <c r="D201" s="84" t="s">
        <v>294</v>
      </c>
      <c r="E201" s="245"/>
      <c r="F201" s="245"/>
      <c r="G201" s="246"/>
      <c r="H201" s="247"/>
      <c r="I201" s="262" t="s">
        <v>54</v>
      </c>
      <c r="J201" s="263"/>
      <c r="K201" s="248"/>
      <c r="L201" s="248"/>
      <c r="M201" s="346"/>
      <c r="N201" s="347"/>
      <c r="O201" s="96"/>
      <c r="P201" s="84" t="s">
        <v>295</v>
      </c>
      <c r="Q201" s="245"/>
      <c r="R201" s="245"/>
      <c r="S201" s="246"/>
      <c r="T201" s="247"/>
      <c r="U201" s="4"/>
      <c r="V201" s="7"/>
      <c r="W201" s="43"/>
      <c r="X201" s="75"/>
      <c r="Y201" s="4"/>
    </row>
    <row r="202" spans="2:25" ht="18.75" hidden="1" customHeight="1" x14ac:dyDescent="0.15">
      <c r="B202" s="4"/>
      <c r="C202" s="83"/>
      <c r="D202" s="84" t="s">
        <v>296</v>
      </c>
      <c r="E202" s="245"/>
      <c r="F202" s="245"/>
      <c r="G202" s="246"/>
      <c r="H202" s="247"/>
      <c r="I202" s="234" t="s">
        <v>154</v>
      </c>
      <c r="J202" s="235"/>
      <c r="K202" s="235"/>
      <c r="L202" s="235"/>
      <c r="M202" s="235"/>
      <c r="N202" s="236"/>
      <c r="O202" s="96"/>
      <c r="P202" s="84" t="s">
        <v>226</v>
      </c>
      <c r="Q202" s="245"/>
      <c r="R202" s="245"/>
      <c r="S202" s="246"/>
      <c r="T202" s="247"/>
      <c r="U202" s="4"/>
      <c r="V202" s="7"/>
      <c r="W202" s="43"/>
      <c r="X202" s="75"/>
      <c r="Y202" s="4"/>
    </row>
    <row r="203" spans="2:25" ht="18.75" hidden="1" customHeight="1" thickBot="1" x14ac:dyDescent="0.2">
      <c r="B203" s="4"/>
      <c r="C203" s="83"/>
      <c r="D203" s="84" t="s">
        <v>297</v>
      </c>
      <c r="E203" s="245"/>
      <c r="F203" s="245"/>
      <c r="G203" s="246"/>
      <c r="H203" s="247"/>
      <c r="I203" s="70" t="s">
        <v>18</v>
      </c>
      <c r="J203" s="71"/>
      <c r="K203" s="72" t="s">
        <v>19</v>
      </c>
      <c r="L203" s="72" t="s">
        <v>20</v>
      </c>
      <c r="M203" s="73" t="s">
        <v>21</v>
      </c>
      <c r="N203" s="74"/>
      <c r="O203" s="96"/>
      <c r="P203" s="84"/>
      <c r="Q203" s="245"/>
      <c r="R203" s="245"/>
      <c r="S203" s="246"/>
      <c r="T203" s="247"/>
      <c r="U203" s="4"/>
      <c r="V203" s="7"/>
      <c r="W203" s="43"/>
      <c r="X203" s="75"/>
      <c r="Y203" s="4"/>
    </row>
    <row r="204" spans="2:25" ht="18.75" hidden="1" customHeight="1" thickTop="1" thickBot="1" x14ac:dyDescent="0.2">
      <c r="B204" s="4"/>
      <c r="C204" s="83"/>
      <c r="D204" s="84" t="s">
        <v>298</v>
      </c>
      <c r="E204" s="245"/>
      <c r="F204" s="245"/>
      <c r="G204" s="246"/>
      <c r="H204" s="247"/>
      <c r="I204" s="76"/>
      <c r="J204" s="84" t="s">
        <v>299</v>
      </c>
      <c r="K204" s="242"/>
      <c r="L204" s="242"/>
      <c r="M204" s="243"/>
      <c r="N204" s="244"/>
      <c r="O204" s="111"/>
      <c r="P204" s="91"/>
      <c r="Q204" s="145"/>
      <c r="R204" s="145"/>
      <c r="S204" s="73"/>
      <c r="T204" s="74"/>
      <c r="U204" s="4"/>
      <c r="V204" s="7"/>
      <c r="W204" s="43"/>
      <c r="X204" s="75"/>
      <c r="Y204" s="4"/>
    </row>
    <row r="205" spans="2:25" ht="18.75" hidden="1" customHeight="1" thickTop="1" thickBot="1" x14ac:dyDescent="0.2">
      <c r="B205" s="4"/>
      <c r="C205" s="83"/>
      <c r="D205" s="84" t="s">
        <v>300</v>
      </c>
      <c r="E205" s="245"/>
      <c r="F205" s="245"/>
      <c r="G205" s="246"/>
      <c r="H205" s="247"/>
      <c r="I205" s="90"/>
      <c r="J205" s="91" t="s">
        <v>301</v>
      </c>
      <c r="K205" s="145"/>
      <c r="L205" s="145"/>
      <c r="M205" s="73"/>
      <c r="N205" s="74"/>
      <c r="O205" s="262" t="s">
        <v>302</v>
      </c>
      <c r="P205" s="263"/>
      <c r="Q205" s="248"/>
      <c r="R205" s="248"/>
      <c r="S205" s="264"/>
      <c r="T205" s="265"/>
      <c r="U205" s="4"/>
      <c r="V205" s="7"/>
      <c r="W205" s="43"/>
      <c r="X205" s="75"/>
      <c r="Y205" s="4"/>
    </row>
    <row r="206" spans="2:25" ht="18.75" hidden="1" customHeight="1" thickTop="1" thickBot="1" x14ac:dyDescent="0.2">
      <c r="B206" s="4"/>
      <c r="C206" s="83"/>
      <c r="D206" s="84" t="s">
        <v>303</v>
      </c>
      <c r="E206" s="245"/>
      <c r="F206" s="245"/>
      <c r="G206" s="246"/>
      <c r="H206" s="247"/>
      <c r="I206" s="262" t="s">
        <v>74</v>
      </c>
      <c r="J206" s="263"/>
      <c r="K206" s="248"/>
      <c r="L206" s="248"/>
      <c r="M206" s="346"/>
      <c r="N206" s="347"/>
      <c r="O206" s="249" t="s">
        <v>176</v>
      </c>
      <c r="P206" s="250"/>
      <c r="Q206" s="250"/>
      <c r="R206" s="250"/>
      <c r="S206" s="250"/>
      <c r="T206" s="251"/>
      <c r="U206" s="4"/>
      <c r="V206" s="7"/>
      <c r="W206" s="43"/>
      <c r="X206" s="75"/>
      <c r="Y206" s="4"/>
    </row>
    <row r="207" spans="2:25" ht="18.75" hidden="1" customHeight="1" thickBot="1" x14ac:dyDescent="0.2">
      <c r="B207" s="4"/>
      <c r="C207" s="83"/>
      <c r="D207" s="84" t="s">
        <v>304</v>
      </c>
      <c r="E207" s="245"/>
      <c r="F207" s="245"/>
      <c r="G207" s="246"/>
      <c r="H207" s="247"/>
      <c r="I207" s="234" t="s">
        <v>169</v>
      </c>
      <c r="J207" s="235"/>
      <c r="K207" s="235"/>
      <c r="L207" s="235"/>
      <c r="M207" s="235"/>
      <c r="N207" s="236"/>
      <c r="O207" s="70" t="s">
        <v>18</v>
      </c>
      <c r="P207" s="71"/>
      <c r="Q207" s="72" t="s">
        <v>19</v>
      </c>
      <c r="R207" s="72" t="s">
        <v>20</v>
      </c>
      <c r="S207" s="141" t="s">
        <v>21</v>
      </c>
      <c r="T207" s="142"/>
      <c r="U207" s="4"/>
      <c r="V207" s="7"/>
      <c r="W207" s="43"/>
      <c r="X207" s="75"/>
      <c r="Y207" s="4"/>
    </row>
    <row r="208" spans="2:25" ht="18.75" hidden="1" customHeight="1" thickTop="1" thickBot="1" x14ac:dyDescent="0.2">
      <c r="B208" s="4"/>
      <c r="C208" s="83"/>
      <c r="D208" s="84" t="s">
        <v>275</v>
      </c>
      <c r="E208" s="245"/>
      <c r="F208" s="245"/>
      <c r="G208" s="246"/>
      <c r="H208" s="247"/>
      <c r="I208" s="70" t="s">
        <v>18</v>
      </c>
      <c r="J208" s="71"/>
      <c r="K208" s="72" t="s">
        <v>19</v>
      </c>
      <c r="L208" s="72" t="s">
        <v>20</v>
      </c>
      <c r="M208" s="73" t="s">
        <v>21</v>
      </c>
      <c r="N208" s="74"/>
      <c r="O208" s="108"/>
      <c r="P208" s="77" t="s">
        <v>305</v>
      </c>
      <c r="Q208" s="242"/>
      <c r="R208" s="242"/>
      <c r="S208" s="243"/>
      <c r="T208" s="244"/>
      <c r="U208" s="4"/>
      <c r="V208" s="7"/>
      <c r="W208" s="43"/>
      <c r="X208" s="75"/>
      <c r="Y208" s="4"/>
    </row>
    <row r="209" spans="2:25" ht="18.75" hidden="1" customHeight="1" thickTop="1" x14ac:dyDescent="0.15">
      <c r="B209" s="4"/>
      <c r="C209" s="83"/>
      <c r="D209" s="84" t="s">
        <v>306</v>
      </c>
      <c r="E209" s="245"/>
      <c r="F209" s="245"/>
      <c r="G209" s="246"/>
      <c r="H209" s="247"/>
      <c r="I209" s="83"/>
      <c r="J209" s="84" t="s">
        <v>231</v>
      </c>
      <c r="K209" s="245"/>
      <c r="L209" s="245"/>
      <c r="M209" s="243"/>
      <c r="N209" s="244"/>
      <c r="O209" s="83"/>
      <c r="P209" s="84" t="s">
        <v>277</v>
      </c>
      <c r="Q209" s="245"/>
      <c r="R209" s="245"/>
      <c r="S209" s="246"/>
      <c r="T209" s="247"/>
      <c r="U209" s="4"/>
      <c r="V209" s="7"/>
      <c r="W209" s="43"/>
      <c r="X209" s="75"/>
      <c r="Y209" s="4"/>
    </row>
    <row r="210" spans="2:25" ht="18.75" hidden="1" customHeight="1" x14ac:dyDescent="0.15">
      <c r="B210" s="4"/>
      <c r="C210" s="96"/>
      <c r="D210" s="84" t="s">
        <v>307</v>
      </c>
      <c r="E210" s="245"/>
      <c r="F210" s="245"/>
      <c r="G210" s="246"/>
      <c r="H210" s="247"/>
      <c r="I210" s="83"/>
      <c r="J210" s="84" t="s">
        <v>308</v>
      </c>
      <c r="K210" s="245"/>
      <c r="L210" s="245"/>
      <c r="M210" s="246"/>
      <c r="N210" s="247"/>
      <c r="O210" s="83"/>
      <c r="P210" s="84"/>
      <c r="Q210" s="245"/>
      <c r="R210" s="245"/>
      <c r="S210" s="246"/>
      <c r="T210" s="247"/>
      <c r="U210" s="4"/>
      <c r="V210" s="7"/>
      <c r="W210" s="43"/>
      <c r="X210" s="75"/>
      <c r="Y210" s="4"/>
    </row>
    <row r="211" spans="2:25" ht="18.75" hidden="1" customHeight="1" x14ac:dyDescent="0.15">
      <c r="B211" s="4"/>
      <c r="C211" s="83"/>
      <c r="D211" s="84" t="s">
        <v>309</v>
      </c>
      <c r="E211" s="245"/>
      <c r="F211" s="245"/>
      <c r="G211" s="246"/>
      <c r="H211" s="247"/>
      <c r="I211" s="83"/>
      <c r="J211" s="84"/>
      <c r="K211" s="245"/>
      <c r="L211" s="245"/>
      <c r="M211" s="246"/>
      <c r="N211" s="247"/>
      <c r="O211" s="83"/>
      <c r="P211" s="84"/>
      <c r="Q211" s="245"/>
      <c r="R211" s="245"/>
      <c r="S211" s="246"/>
      <c r="T211" s="247"/>
      <c r="U211" s="4"/>
      <c r="V211" s="7"/>
      <c r="W211" s="43"/>
      <c r="X211" s="75"/>
      <c r="Y211" s="4"/>
    </row>
    <row r="212" spans="2:25" ht="18.75" hidden="1" customHeight="1" thickBot="1" x14ac:dyDescent="0.2">
      <c r="B212" s="4"/>
      <c r="C212" s="83"/>
      <c r="D212" s="84" t="s">
        <v>310</v>
      </c>
      <c r="E212" s="245"/>
      <c r="F212" s="245"/>
      <c r="G212" s="246"/>
      <c r="H212" s="247"/>
      <c r="I212" s="262" t="s">
        <v>90</v>
      </c>
      <c r="J212" s="263"/>
      <c r="K212" s="248"/>
      <c r="L212" s="248"/>
      <c r="M212" s="346"/>
      <c r="N212" s="347"/>
      <c r="O212" s="90"/>
      <c r="P212" s="91"/>
      <c r="Q212" s="145"/>
      <c r="R212" s="145"/>
      <c r="S212" s="73"/>
      <c r="T212" s="74"/>
      <c r="U212" s="4"/>
      <c r="V212" s="7"/>
      <c r="W212" s="43"/>
      <c r="X212" s="75"/>
      <c r="Y212" s="4"/>
    </row>
    <row r="213" spans="2:25" ht="18.75" hidden="1" customHeight="1" thickTop="1" thickBot="1" x14ac:dyDescent="0.2">
      <c r="B213" s="4"/>
      <c r="C213" s="83"/>
      <c r="D213" s="84" t="s">
        <v>272</v>
      </c>
      <c r="E213" s="245"/>
      <c r="F213" s="245"/>
      <c r="G213" s="246"/>
      <c r="H213" s="247"/>
      <c r="I213" s="62" t="s">
        <v>93</v>
      </c>
      <c r="J213" s="348"/>
      <c r="K213" s="302"/>
      <c r="L213" s="301"/>
      <c r="M213" s="349"/>
      <c r="N213" s="350"/>
      <c r="O213" s="262" t="s">
        <v>311</v>
      </c>
      <c r="P213" s="263"/>
      <c r="Q213" s="248"/>
      <c r="R213" s="248"/>
      <c r="S213" s="101"/>
      <c r="T213" s="102"/>
      <c r="U213" s="4"/>
      <c r="V213" s="7"/>
      <c r="W213" s="43"/>
      <c r="X213" s="75"/>
      <c r="Y213" s="4"/>
    </row>
    <row r="214" spans="2:25" ht="18.75" hidden="1" customHeight="1" thickBot="1" x14ac:dyDescent="0.2">
      <c r="B214" s="4"/>
      <c r="C214" s="83"/>
      <c r="D214" s="84"/>
      <c r="E214" s="245"/>
      <c r="F214" s="245"/>
      <c r="G214" s="246"/>
      <c r="H214" s="247"/>
      <c r="I214" s="351" t="s">
        <v>94</v>
      </c>
      <c r="J214" s="352"/>
      <c r="K214" s="308"/>
      <c r="L214" s="307"/>
      <c r="M214" s="353"/>
      <c r="N214" s="354"/>
      <c r="O214" s="249" t="s">
        <v>182</v>
      </c>
      <c r="P214" s="250"/>
      <c r="Q214" s="250"/>
      <c r="R214" s="250"/>
      <c r="S214" s="250"/>
      <c r="T214" s="251"/>
      <c r="U214" s="4"/>
      <c r="V214" s="7"/>
      <c r="W214" s="43"/>
      <c r="X214" s="75"/>
      <c r="Y214" s="4"/>
    </row>
    <row r="215" spans="2:25" ht="18.75" hidden="1" customHeight="1" thickBot="1" x14ac:dyDescent="0.2">
      <c r="B215" s="4"/>
      <c r="C215" s="96"/>
      <c r="D215" s="84"/>
      <c r="E215" s="245"/>
      <c r="F215" s="245"/>
      <c r="G215" s="246"/>
      <c r="H215" s="247"/>
      <c r="I215" s="249" t="s">
        <v>181</v>
      </c>
      <c r="J215" s="250"/>
      <c r="K215" s="250"/>
      <c r="L215" s="250"/>
      <c r="M215" s="250"/>
      <c r="N215" s="251"/>
      <c r="O215" s="70" t="s">
        <v>18</v>
      </c>
      <c r="P215" s="71"/>
      <c r="Q215" s="72" t="s">
        <v>19</v>
      </c>
      <c r="R215" s="72" t="s">
        <v>20</v>
      </c>
      <c r="S215" s="73" t="s">
        <v>21</v>
      </c>
      <c r="T215" s="74"/>
      <c r="U215" s="4"/>
      <c r="V215" s="7"/>
      <c r="W215" s="43"/>
      <c r="X215" s="75"/>
      <c r="Y215" s="4"/>
    </row>
    <row r="216" spans="2:25" ht="18.75" hidden="1" customHeight="1" thickTop="1" thickBot="1" x14ac:dyDescent="0.2">
      <c r="B216" s="4"/>
      <c r="C216" s="96"/>
      <c r="D216" s="84"/>
      <c r="E216" s="245"/>
      <c r="F216" s="245"/>
      <c r="G216" s="246"/>
      <c r="H216" s="247"/>
      <c r="I216" s="70" t="s">
        <v>18</v>
      </c>
      <c r="J216" s="71"/>
      <c r="K216" s="72" t="s">
        <v>19</v>
      </c>
      <c r="L216" s="72" t="s">
        <v>20</v>
      </c>
      <c r="M216" s="73" t="s">
        <v>21</v>
      </c>
      <c r="N216" s="74"/>
      <c r="O216" s="76"/>
      <c r="P216" s="77" t="s">
        <v>312</v>
      </c>
      <c r="Q216" s="242"/>
      <c r="R216" s="242"/>
      <c r="S216" s="243"/>
      <c r="T216" s="244"/>
      <c r="U216" s="4"/>
      <c r="V216" s="7"/>
      <c r="W216" s="43"/>
      <c r="X216" s="75"/>
      <c r="Y216" s="4"/>
    </row>
    <row r="217" spans="2:25" ht="18.75" hidden="1" customHeight="1" thickTop="1" x14ac:dyDescent="0.15">
      <c r="B217" s="4"/>
      <c r="C217" s="83"/>
      <c r="D217" s="84"/>
      <c r="E217" s="245"/>
      <c r="F217" s="245"/>
      <c r="G217" s="246"/>
      <c r="H217" s="247"/>
      <c r="I217" s="83"/>
      <c r="J217" s="84" t="s">
        <v>313</v>
      </c>
      <c r="K217" s="245"/>
      <c r="L217" s="245"/>
      <c r="M217" s="243"/>
      <c r="N217" s="244"/>
      <c r="O217" s="76"/>
      <c r="P217" s="77" t="s">
        <v>314</v>
      </c>
      <c r="Q217" s="242"/>
      <c r="R217" s="242"/>
      <c r="S217" s="246"/>
      <c r="T217" s="247"/>
      <c r="U217" s="4"/>
      <c r="V217" s="7"/>
      <c r="W217" s="43"/>
      <c r="X217" s="75"/>
      <c r="Y217" s="4"/>
    </row>
    <row r="218" spans="2:25" ht="18.75" hidden="1" customHeight="1" thickBot="1" x14ac:dyDescent="0.2">
      <c r="B218" s="4"/>
      <c r="C218" s="90"/>
      <c r="D218" s="91"/>
      <c r="E218" s="145"/>
      <c r="F218" s="145"/>
      <c r="G218" s="73"/>
      <c r="H218" s="74"/>
      <c r="I218" s="83"/>
      <c r="J218" s="84" t="s">
        <v>315</v>
      </c>
      <c r="K218" s="245"/>
      <c r="L218" s="245"/>
      <c r="M218" s="246"/>
      <c r="N218" s="247"/>
      <c r="O218" s="76"/>
      <c r="P218" s="77" t="s">
        <v>316</v>
      </c>
      <c r="Q218" s="242"/>
      <c r="R218" s="242"/>
      <c r="S218" s="246"/>
      <c r="T218" s="247"/>
      <c r="U218" s="4"/>
      <c r="V218" s="7"/>
      <c r="W218" s="43"/>
      <c r="X218" s="75"/>
      <c r="Y218" s="4"/>
    </row>
    <row r="219" spans="2:25" ht="18.75" hidden="1" customHeight="1" thickTop="1" thickBot="1" x14ac:dyDescent="0.2">
      <c r="B219" s="4"/>
      <c r="C219" s="262" t="s">
        <v>107</v>
      </c>
      <c r="D219" s="263"/>
      <c r="E219" s="299"/>
      <c r="F219" s="299"/>
      <c r="G219" s="264"/>
      <c r="H219" s="265"/>
      <c r="I219" s="83"/>
      <c r="J219" s="84" t="s">
        <v>317</v>
      </c>
      <c r="K219" s="245"/>
      <c r="L219" s="245"/>
      <c r="M219" s="246"/>
      <c r="N219" s="247"/>
      <c r="O219" s="76"/>
      <c r="P219" s="77" t="s">
        <v>281</v>
      </c>
      <c r="Q219" s="242"/>
      <c r="R219" s="242"/>
      <c r="S219" s="246"/>
      <c r="T219" s="247"/>
      <c r="U219" s="4"/>
      <c r="V219" s="4"/>
      <c r="W219" s="6"/>
      <c r="X219" s="4"/>
      <c r="Y219" s="4"/>
    </row>
    <row r="220" spans="2:25" ht="18.75" hidden="1" customHeight="1" x14ac:dyDescent="0.15">
      <c r="B220" s="4"/>
      <c r="C220" s="234" t="s">
        <v>183</v>
      </c>
      <c r="D220" s="235"/>
      <c r="E220" s="235"/>
      <c r="F220" s="235"/>
      <c r="G220" s="235"/>
      <c r="H220" s="236"/>
      <c r="I220" s="83"/>
      <c r="J220" s="84" t="s">
        <v>318</v>
      </c>
      <c r="K220" s="245"/>
      <c r="L220" s="245"/>
      <c r="M220" s="246"/>
      <c r="N220" s="247"/>
      <c r="O220" s="76"/>
      <c r="P220" s="77"/>
      <c r="Q220" s="242"/>
      <c r="R220" s="242"/>
      <c r="S220" s="246"/>
      <c r="T220" s="247"/>
      <c r="U220" s="4"/>
      <c r="V220" s="7"/>
      <c r="W220" s="43"/>
      <c r="X220" s="7"/>
      <c r="Y220" s="4"/>
    </row>
    <row r="221" spans="2:25" ht="18.75" hidden="1" customHeight="1" thickBot="1" x14ac:dyDescent="0.2">
      <c r="B221" s="4"/>
      <c r="C221" s="70" t="s">
        <v>18</v>
      </c>
      <c r="D221" s="71"/>
      <c r="E221" s="72" t="s">
        <v>19</v>
      </c>
      <c r="F221" s="72" t="s">
        <v>20</v>
      </c>
      <c r="G221" s="73" t="s">
        <v>21</v>
      </c>
      <c r="H221" s="74"/>
      <c r="I221" s="96"/>
      <c r="J221" s="84" t="s">
        <v>319</v>
      </c>
      <c r="K221" s="245"/>
      <c r="L221" s="245"/>
      <c r="M221" s="246"/>
      <c r="N221" s="247"/>
      <c r="O221" s="76"/>
      <c r="P221" s="77"/>
      <c r="Q221" s="242"/>
      <c r="R221" s="242"/>
      <c r="S221" s="246"/>
      <c r="T221" s="247"/>
      <c r="U221" s="4"/>
      <c r="V221" s="75"/>
      <c r="W221" s="43"/>
      <c r="X221" s="75"/>
      <c r="Y221" s="4"/>
    </row>
    <row r="222" spans="2:25" ht="18.75" hidden="1" customHeight="1" thickTop="1" thickBot="1" x14ac:dyDescent="0.2">
      <c r="B222" s="4"/>
      <c r="C222" s="96" t="s">
        <v>279</v>
      </c>
      <c r="D222" s="84" t="s">
        <v>320</v>
      </c>
      <c r="E222" s="242"/>
      <c r="F222" s="242"/>
      <c r="G222" s="243"/>
      <c r="H222" s="244"/>
      <c r="I222" s="96"/>
      <c r="J222" s="84" t="s">
        <v>321</v>
      </c>
      <c r="K222" s="245"/>
      <c r="L222" s="245"/>
      <c r="M222" s="246"/>
      <c r="N222" s="247"/>
      <c r="O222" s="90"/>
      <c r="P222" s="91"/>
      <c r="Q222" s="145"/>
      <c r="R222" s="145"/>
      <c r="S222" s="73"/>
      <c r="T222" s="74"/>
      <c r="U222" s="4"/>
      <c r="V222" s="131"/>
      <c r="W222" s="43"/>
      <c r="X222" s="75"/>
      <c r="Y222" s="4"/>
    </row>
    <row r="223" spans="2:25" ht="18.75" hidden="1" customHeight="1" thickTop="1" thickBot="1" x14ac:dyDescent="0.2">
      <c r="B223" s="4"/>
      <c r="C223" s="83"/>
      <c r="D223" s="84" t="s">
        <v>322</v>
      </c>
      <c r="E223" s="245"/>
      <c r="F223" s="245"/>
      <c r="G223" s="246"/>
      <c r="H223" s="247"/>
      <c r="I223" s="96"/>
      <c r="J223" s="84" t="s">
        <v>323</v>
      </c>
      <c r="K223" s="245"/>
      <c r="L223" s="245"/>
      <c r="M223" s="246"/>
      <c r="N223" s="247"/>
      <c r="O223" s="97" t="s">
        <v>91</v>
      </c>
      <c r="P223" s="98"/>
      <c r="Q223" s="248"/>
      <c r="R223" s="248"/>
      <c r="S223" s="101"/>
      <c r="T223" s="102"/>
      <c r="U223" s="4"/>
      <c r="V223" s="131"/>
      <c r="W223" s="43"/>
      <c r="X223" s="75"/>
      <c r="Y223" s="4"/>
    </row>
    <row r="224" spans="2:25" ht="18.75" hidden="1" customHeight="1" thickBot="1" x14ac:dyDescent="0.2">
      <c r="B224" s="4"/>
      <c r="C224" s="90"/>
      <c r="D224" s="91"/>
      <c r="E224" s="145"/>
      <c r="F224" s="145"/>
      <c r="G224" s="73"/>
      <c r="H224" s="74"/>
      <c r="I224" s="96"/>
      <c r="J224" s="84" t="s">
        <v>324</v>
      </c>
      <c r="K224" s="245"/>
      <c r="L224" s="245"/>
      <c r="M224" s="246"/>
      <c r="N224" s="247"/>
      <c r="O224" s="249" t="s">
        <v>193</v>
      </c>
      <c r="P224" s="250"/>
      <c r="Q224" s="250"/>
      <c r="R224" s="250"/>
      <c r="S224" s="250"/>
      <c r="T224" s="251"/>
      <c r="U224" s="4"/>
      <c r="V224" s="75"/>
      <c r="W224" s="43"/>
      <c r="X224" s="7"/>
      <c r="Y224" s="4"/>
    </row>
    <row r="225" spans="2:25" ht="18.75" hidden="1" customHeight="1" thickTop="1" thickBot="1" x14ac:dyDescent="0.2">
      <c r="B225" s="4"/>
      <c r="C225" s="97" t="s">
        <v>132</v>
      </c>
      <c r="D225" s="98"/>
      <c r="E225" s="248"/>
      <c r="F225" s="248"/>
      <c r="G225" s="101"/>
      <c r="H225" s="102"/>
      <c r="I225" s="90"/>
      <c r="J225" s="91"/>
      <c r="K225" s="145"/>
      <c r="L225" s="145"/>
      <c r="M225" s="73"/>
      <c r="N225" s="74"/>
      <c r="O225" s="70" t="s">
        <v>18</v>
      </c>
      <c r="P225" s="71"/>
      <c r="Q225" s="72" t="s">
        <v>19</v>
      </c>
      <c r="R225" s="72" t="s">
        <v>20</v>
      </c>
      <c r="S225" s="73" t="s">
        <v>21</v>
      </c>
      <c r="T225" s="74"/>
      <c r="U225" s="4"/>
      <c r="V225" s="7"/>
      <c r="W225" s="43"/>
      <c r="X225" s="7"/>
      <c r="Y225" s="4"/>
    </row>
    <row r="226" spans="2:25" ht="18.75" hidden="1" customHeight="1" thickTop="1" thickBot="1" x14ac:dyDescent="0.2">
      <c r="B226" s="4"/>
      <c r="C226" s="266" t="s">
        <v>195</v>
      </c>
      <c r="D226" s="267"/>
      <c r="E226" s="267"/>
      <c r="F226" s="267"/>
      <c r="G226" s="267"/>
      <c r="H226" s="268"/>
      <c r="I226" s="262" t="s">
        <v>134</v>
      </c>
      <c r="J226" s="263"/>
      <c r="K226" s="248"/>
      <c r="L226" s="248"/>
      <c r="M226" s="264"/>
      <c r="N226" s="265"/>
      <c r="O226" s="76"/>
      <c r="P226" s="77" t="s">
        <v>244</v>
      </c>
      <c r="Q226" s="242"/>
      <c r="R226" s="242"/>
      <c r="S226" s="243"/>
      <c r="T226" s="244"/>
      <c r="U226" s="4"/>
      <c r="V226" s="75"/>
      <c r="W226" s="43"/>
      <c r="X226" s="75"/>
      <c r="Y226" s="4"/>
    </row>
    <row r="227" spans="2:25" ht="18.75" hidden="1" customHeight="1" thickBot="1" x14ac:dyDescent="0.2">
      <c r="B227" s="4"/>
      <c r="C227" s="70" t="s">
        <v>18</v>
      </c>
      <c r="D227" s="71"/>
      <c r="E227" s="72" t="s">
        <v>19</v>
      </c>
      <c r="F227" s="72" t="s">
        <v>20</v>
      </c>
      <c r="G227" s="73" t="s">
        <v>21</v>
      </c>
      <c r="H227" s="74"/>
      <c r="I227" s="237" t="s">
        <v>146</v>
      </c>
      <c r="J227" s="238"/>
      <c r="K227" s="238"/>
      <c r="L227" s="238"/>
      <c r="M227" s="238"/>
      <c r="N227" s="239"/>
      <c r="O227" s="83"/>
      <c r="P227" s="84" t="s">
        <v>325</v>
      </c>
      <c r="Q227" s="245"/>
      <c r="R227" s="245"/>
      <c r="S227" s="246"/>
      <c r="T227" s="247"/>
      <c r="U227" s="4"/>
      <c r="V227" s="131"/>
      <c r="W227" s="43"/>
      <c r="X227" s="7"/>
      <c r="Y227" s="4"/>
    </row>
    <row r="228" spans="2:25" ht="18.75" hidden="1" customHeight="1" thickTop="1" thickBot="1" x14ac:dyDescent="0.2">
      <c r="B228" s="4"/>
      <c r="C228" s="76"/>
      <c r="D228" s="84" t="s">
        <v>326</v>
      </c>
      <c r="E228" s="242"/>
      <c r="F228" s="242"/>
      <c r="G228" s="270"/>
      <c r="H228" s="144"/>
      <c r="I228" s="70" t="s">
        <v>18</v>
      </c>
      <c r="J228" s="71"/>
      <c r="K228" s="72" t="s">
        <v>19</v>
      </c>
      <c r="L228" s="72" t="s">
        <v>20</v>
      </c>
      <c r="M228" s="73" t="s">
        <v>21</v>
      </c>
      <c r="N228" s="74"/>
      <c r="O228" s="83"/>
      <c r="P228" s="84" t="s">
        <v>327</v>
      </c>
      <c r="Q228" s="245"/>
      <c r="R228" s="245"/>
      <c r="S228" s="246"/>
      <c r="T228" s="247"/>
      <c r="U228" s="4"/>
      <c r="V228" s="131"/>
      <c r="W228" s="43"/>
      <c r="X228" s="7"/>
      <c r="Y228" s="4"/>
    </row>
    <row r="229" spans="2:25" ht="18.75" hidden="1" customHeight="1" thickTop="1" x14ac:dyDescent="0.15">
      <c r="B229" s="4"/>
      <c r="C229" s="83"/>
      <c r="D229" s="84" t="s">
        <v>328</v>
      </c>
      <c r="E229" s="245"/>
      <c r="F229" s="245"/>
      <c r="G229" s="270"/>
      <c r="H229" s="144"/>
      <c r="I229" s="83"/>
      <c r="J229" s="84" t="s">
        <v>329</v>
      </c>
      <c r="K229" s="245"/>
      <c r="L229" s="245"/>
      <c r="M229" s="243"/>
      <c r="N229" s="244"/>
      <c r="O229" s="83"/>
      <c r="P229" s="84" t="s">
        <v>330</v>
      </c>
      <c r="Q229" s="245"/>
      <c r="R229" s="245"/>
      <c r="S229" s="246"/>
      <c r="T229" s="247"/>
      <c r="U229" s="4"/>
      <c r="V229" s="131"/>
      <c r="W229" s="43"/>
      <c r="X229" s="7"/>
      <c r="Y229" s="4"/>
    </row>
    <row r="230" spans="2:25" ht="18.75" hidden="1" customHeight="1" thickBot="1" x14ac:dyDescent="0.2">
      <c r="B230" s="4"/>
      <c r="C230" s="83"/>
      <c r="D230" s="84"/>
      <c r="E230" s="245"/>
      <c r="F230" s="245"/>
      <c r="G230" s="270"/>
      <c r="H230" s="144"/>
      <c r="I230" s="96" t="s">
        <v>279</v>
      </c>
      <c r="J230" s="84" t="s">
        <v>331</v>
      </c>
      <c r="K230" s="245"/>
      <c r="L230" s="245"/>
      <c r="M230" s="355"/>
      <c r="N230" s="356"/>
      <c r="O230" s="90"/>
      <c r="P230" s="91"/>
      <c r="Q230" s="145"/>
      <c r="R230" s="145"/>
      <c r="S230" s="73"/>
      <c r="T230" s="74"/>
      <c r="U230" s="4"/>
      <c r="V230" s="131"/>
      <c r="W230" s="43"/>
      <c r="X230" s="7"/>
      <c r="Y230" s="4"/>
    </row>
    <row r="231" spans="2:25" ht="18.75" hidden="1" customHeight="1" thickTop="1" thickBot="1" x14ac:dyDescent="0.2">
      <c r="B231" s="4"/>
      <c r="C231" s="83"/>
      <c r="D231" s="84"/>
      <c r="E231" s="245"/>
      <c r="F231" s="245"/>
      <c r="G231" s="270"/>
      <c r="H231" s="144"/>
      <c r="I231" s="83"/>
      <c r="J231" s="84" t="s">
        <v>332</v>
      </c>
      <c r="K231" s="245"/>
      <c r="L231" s="245"/>
      <c r="M231" s="355"/>
      <c r="N231" s="356"/>
      <c r="O231" s="97" t="s">
        <v>113</v>
      </c>
      <c r="P231" s="98"/>
      <c r="Q231" s="248"/>
      <c r="R231" s="248"/>
      <c r="S231" s="101"/>
      <c r="T231" s="102"/>
      <c r="U231" s="4"/>
      <c r="V231" s="75"/>
      <c r="W231" s="43"/>
      <c r="X231" s="7"/>
      <c r="Y231" s="4"/>
    </row>
    <row r="232" spans="2:25" ht="18.75" hidden="1" customHeight="1" x14ac:dyDescent="0.15">
      <c r="B232" s="4"/>
      <c r="C232" s="96"/>
      <c r="D232" s="84"/>
      <c r="E232" s="245"/>
      <c r="F232" s="245"/>
      <c r="G232" s="270"/>
      <c r="H232" s="144"/>
      <c r="I232" s="83"/>
      <c r="J232" s="84" t="s">
        <v>333</v>
      </c>
      <c r="K232" s="245"/>
      <c r="L232" s="245"/>
      <c r="M232" s="355"/>
      <c r="N232" s="356"/>
      <c r="O232" s="300" t="s">
        <v>206</v>
      </c>
      <c r="P232" s="301"/>
      <c r="Q232" s="302"/>
      <c r="R232" s="303"/>
      <c r="S232" s="357"/>
      <c r="T232" s="358"/>
      <c r="U232" s="4"/>
      <c r="V232" s="7"/>
      <c r="W232" s="43"/>
      <c r="X232" s="7"/>
      <c r="Y232" s="4"/>
    </row>
    <row r="233" spans="2:25" ht="18.75" hidden="1" customHeight="1" thickBot="1" x14ac:dyDescent="0.2">
      <c r="B233" s="4"/>
      <c r="C233" s="83"/>
      <c r="D233" s="84"/>
      <c r="E233" s="245"/>
      <c r="F233" s="245"/>
      <c r="G233" s="270"/>
      <c r="H233" s="144"/>
      <c r="I233" s="83"/>
      <c r="J233" s="84" t="s">
        <v>334</v>
      </c>
      <c r="K233" s="245"/>
      <c r="L233" s="245"/>
      <c r="M233" s="246"/>
      <c r="N233" s="247"/>
      <c r="O233" s="306" t="s">
        <v>207</v>
      </c>
      <c r="P233" s="307"/>
      <c r="Q233" s="308"/>
      <c r="R233" s="309"/>
      <c r="S233" s="359"/>
      <c r="T233" s="360"/>
      <c r="U233" s="4"/>
      <c r="V233" s="7"/>
      <c r="W233" s="43"/>
      <c r="X233" s="7"/>
      <c r="Y233" s="4"/>
    </row>
    <row r="234" spans="2:25" ht="18.75" hidden="1" customHeight="1" thickBot="1" x14ac:dyDescent="0.2">
      <c r="B234" s="4"/>
      <c r="C234" s="90"/>
      <c r="D234" s="91"/>
      <c r="E234" s="145"/>
      <c r="F234" s="145"/>
      <c r="G234" s="73"/>
      <c r="H234" s="74"/>
      <c r="I234" s="111"/>
      <c r="J234" s="91" t="s">
        <v>335</v>
      </c>
      <c r="K234" s="145"/>
      <c r="L234" s="145"/>
      <c r="M234" s="73"/>
      <c r="N234" s="74"/>
      <c r="O234" s="361" t="s">
        <v>0</v>
      </c>
      <c r="P234" s="362"/>
      <c r="Q234" s="337"/>
      <c r="R234" s="338"/>
      <c r="S234" s="284"/>
      <c r="T234" s="285"/>
      <c r="U234" s="4"/>
      <c r="V234" s="184"/>
      <c r="W234" s="185"/>
      <c r="X234" s="184"/>
      <c r="Y234" s="4"/>
    </row>
    <row r="235" spans="2:25" ht="18.75" hidden="1" customHeight="1" thickTop="1" thickBot="1" x14ac:dyDescent="0.2">
      <c r="B235" s="4"/>
      <c r="C235" s="97" t="s">
        <v>34</v>
      </c>
      <c r="D235" s="98"/>
      <c r="E235" s="248"/>
      <c r="F235" s="248"/>
      <c r="G235" s="101"/>
      <c r="H235" s="102"/>
      <c r="I235" s="97" t="s">
        <v>336</v>
      </c>
      <c r="J235" s="98"/>
      <c r="K235" s="248"/>
      <c r="L235" s="248"/>
      <c r="M235" s="101"/>
      <c r="N235" s="102"/>
      <c r="O235" s="363"/>
      <c r="P235" s="364"/>
      <c r="Q235" s="341"/>
      <c r="R235" s="342"/>
      <c r="S235" s="226"/>
      <c r="T235" s="228"/>
      <c r="U235" s="4"/>
      <c r="V235" s="184"/>
      <c r="W235" s="185"/>
      <c r="X235" s="184"/>
      <c r="Y235" s="4"/>
    </row>
    <row r="236" spans="2:25" ht="7.5" hidden="1" customHeight="1" x14ac:dyDescent="0.15">
      <c r="B236" s="4"/>
      <c r="C236" s="5"/>
      <c r="D236" s="4"/>
      <c r="E236" s="4"/>
      <c r="F236" s="4"/>
      <c r="G236" s="4"/>
      <c r="H236" s="4"/>
      <c r="I236" s="5"/>
      <c r="J236" s="4"/>
      <c r="K236" s="4"/>
      <c r="L236" s="4"/>
      <c r="M236" s="4"/>
      <c r="N236" s="4"/>
      <c r="O236" s="5"/>
      <c r="P236" s="4"/>
      <c r="Q236" s="4"/>
      <c r="R236" s="4"/>
      <c r="S236" s="4"/>
      <c r="T236" s="4"/>
      <c r="U236" s="4"/>
      <c r="V236" s="4"/>
      <c r="W236" s="6"/>
      <c r="X236" s="4"/>
      <c r="Y236" s="4"/>
    </row>
    <row r="237" spans="2:25" hidden="1" x14ac:dyDescent="0.15"/>
    <row r="238" spans="2:25" hidden="1" x14ac:dyDescent="0.15"/>
    <row r="239" spans="2:25" hidden="1" x14ac:dyDescent="0.15"/>
    <row r="240" spans="2:25" hidden="1" x14ac:dyDescent="0.15"/>
  </sheetData>
  <sheetProtection algorithmName="SHA-512" hashValue="YRh8QC9bIGjvxryuJgOwGiGQZbI321dHdKfhqv4657bCaok6JOWvJFG7dh/Q9D+XpxdHJC6a4wuvgY/zB9df7Q==" saltValue="MloBvXKnL/a5KseLlqaxpw==" spinCount="100000" sheet="1" selectLockedCells="1"/>
  <mergeCells count="812">
    <mergeCell ref="C235:D235"/>
    <mergeCell ref="G235:H235"/>
    <mergeCell ref="I235:J235"/>
    <mergeCell ref="M235:N235"/>
    <mergeCell ref="G232:H232"/>
    <mergeCell ref="S232:T233"/>
    <mergeCell ref="G233:H233"/>
    <mergeCell ref="M233:N233"/>
    <mergeCell ref="G234:H234"/>
    <mergeCell ref="M234:N234"/>
    <mergeCell ref="O234:P235"/>
    <mergeCell ref="Q234:R235"/>
    <mergeCell ref="S234:T235"/>
    <mergeCell ref="G229:H229"/>
    <mergeCell ref="M229:N229"/>
    <mergeCell ref="S229:T229"/>
    <mergeCell ref="G230:H230"/>
    <mergeCell ref="S230:T230"/>
    <mergeCell ref="G231:H231"/>
    <mergeCell ref="O231:P231"/>
    <mergeCell ref="S231:T231"/>
    <mergeCell ref="C227:D227"/>
    <mergeCell ref="G227:H227"/>
    <mergeCell ref="I227:N227"/>
    <mergeCell ref="S227:T227"/>
    <mergeCell ref="G228:H228"/>
    <mergeCell ref="I228:J228"/>
    <mergeCell ref="M228:N228"/>
    <mergeCell ref="S228:T228"/>
    <mergeCell ref="C225:D225"/>
    <mergeCell ref="G225:H225"/>
    <mergeCell ref="M225:N225"/>
    <mergeCell ref="O225:P225"/>
    <mergeCell ref="S225:T225"/>
    <mergeCell ref="C226:H226"/>
    <mergeCell ref="I226:J226"/>
    <mergeCell ref="M226:N226"/>
    <mergeCell ref="S226:T226"/>
    <mergeCell ref="G223:H223"/>
    <mergeCell ref="M223:N223"/>
    <mergeCell ref="O223:P223"/>
    <mergeCell ref="S223:T223"/>
    <mergeCell ref="G224:H224"/>
    <mergeCell ref="M224:N224"/>
    <mergeCell ref="O224:T224"/>
    <mergeCell ref="C221:D221"/>
    <mergeCell ref="G221:H221"/>
    <mergeCell ref="M221:N221"/>
    <mergeCell ref="S221:T221"/>
    <mergeCell ref="G222:H222"/>
    <mergeCell ref="M222:N222"/>
    <mergeCell ref="S222:T222"/>
    <mergeCell ref="C219:D219"/>
    <mergeCell ref="G219:H219"/>
    <mergeCell ref="M219:N219"/>
    <mergeCell ref="S219:T219"/>
    <mergeCell ref="C220:H220"/>
    <mergeCell ref="M220:N220"/>
    <mergeCell ref="S220:T220"/>
    <mergeCell ref="G217:H217"/>
    <mergeCell ref="M217:N217"/>
    <mergeCell ref="S217:T217"/>
    <mergeCell ref="G218:H218"/>
    <mergeCell ref="M218:N218"/>
    <mergeCell ref="S218:T218"/>
    <mergeCell ref="G215:H215"/>
    <mergeCell ref="I215:N215"/>
    <mergeCell ref="O215:P215"/>
    <mergeCell ref="S215:T215"/>
    <mergeCell ref="G216:H216"/>
    <mergeCell ref="I216:J216"/>
    <mergeCell ref="M216:N216"/>
    <mergeCell ref="S216:T216"/>
    <mergeCell ref="G213:H213"/>
    <mergeCell ref="I213:J213"/>
    <mergeCell ref="O213:P213"/>
    <mergeCell ref="S213:T213"/>
    <mergeCell ref="G214:H214"/>
    <mergeCell ref="I214:J214"/>
    <mergeCell ref="O214:T214"/>
    <mergeCell ref="G211:H211"/>
    <mergeCell ref="M211:N211"/>
    <mergeCell ref="S211:T211"/>
    <mergeCell ref="G212:H212"/>
    <mergeCell ref="I212:J212"/>
    <mergeCell ref="S212:T212"/>
    <mergeCell ref="S208:T208"/>
    <mergeCell ref="G209:H209"/>
    <mergeCell ref="M209:N209"/>
    <mergeCell ref="S209:T209"/>
    <mergeCell ref="G210:H210"/>
    <mergeCell ref="M210:N210"/>
    <mergeCell ref="S210:T210"/>
    <mergeCell ref="G207:H207"/>
    <mergeCell ref="I207:N207"/>
    <mergeCell ref="O207:P207"/>
    <mergeCell ref="G208:H208"/>
    <mergeCell ref="I208:J208"/>
    <mergeCell ref="M208:N208"/>
    <mergeCell ref="G205:H205"/>
    <mergeCell ref="M205:N205"/>
    <mergeCell ref="O205:P205"/>
    <mergeCell ref="S205:T205"/>
    <mergeCell ref="G206:H206"/>
    <mergeCell ref="I206:J206"/>
    <mergeCell ref="O206:T206"/>
    <mergeCell ref="G203:H203"/>
    <mergeCell ref="I203:J203"/>
    <mergeCell ref="M203:N203"/>
    <mergeCell ref="S203:T203"/>
    <mergeCell ref="G204:H204"/>
    <mergeCell ref="M204:N204"/>
    <mergeCell ref="S204:T204"/>
    <mergeCell ref="G201:H201"/>
    <mergeCell ref="I201:J201"/>
    <mergeCell ref="S201:T201"/>
    <mergeCell ref="G202:H202"/>
    <mergeCell ref="I202:N202"/>
    <mergeCell ref="S202:T202"/>
    <mergeCell ref="G199:H199"/>
    <mergeCell ref="M199:N199"/>
    <mergeCell ref="S199:T199"/>
    <mergeCell ref="G200:H200"/>
    <mergeCell ref="M200:N200"/>
    <mergeCell ref="S200:T200"/>
    <mergeCell ref="C198:D198"/>
    <mergeCell ref="G198:H198"/>
    <mergeCell ref="I198:J198"/>
    <mergeCell ref="M198:N198"/>
    <mergeCell ref="O198:P198"/>
    <mergeCell ref="S198:T198"/>
    <mergeCell ref="O194:Q195"/>
    <mergeCell ref="R194:R195"/>
    <mergeCell ref="S194:T195"/>
    <mergeCell ref="C196:M196"/>
    <mergeCell ref="N196:T196"/>
    <mergeCell ref="C197:H197"/>
    <mergeCell ref="I197:N197"/>
    <mergeCell ref="O197:T197"/>
    <mergeCell ref="C194:D195"/>
    <mergeCell ref="E194:E195"/>
    <mergeCell ref="F194:F195"/>
    <mergeCell ref="G194:H195"/>
    <mergeCell ref="I194:L195"/>
    <mergeCell ref="M194:N195"/>
    <mergeCell ref="C191:L191"/>
    <mergeCell ref="M191:N191"/>
    <mergeCell ref="O191:P191"/>
    <mergeCell ref="Q191:T191"/>
    <mergeCell ref="C193:E193"/>
    <mergeCell ref="G193:H193"/>
    <mergeCell ref="I193:L193"/>
    <mergeCell ref="M193:N193"/>
    <mergeCell ref="O193:R193"/>
    <mergeCell ref="S193:T193"/>
    <mergeCell ref="G187:H187"/>
    <mergeCell ref="M187:N187"/>
    <mergeCell ref="O187:P188"/>
    <mergeCell ref="Q187:R188"/>
    <mergeCell ref="S187:T188"/>
    <mergeCell ref="C188:D188"/>
    <mergeCell ref="G188:H188"/>
    <mergeCell ref="I188:J188"/>
    <mergeCell ref="M188:N188"/>
    <mergeCell ref="G184:H184"/>
    <mergeCell ref="M184:N184"/>
    <mergeCell ref="O184:P184"/>
    <mergeCell ref="S184:T184"/>
    <mergeCell ref="G185:H185"/>
    <mergeCell ref="M185:N185"/>
    <mergeCell ref="S185:T186"/>
    <mergeCell ref="G186:H186"/>
    <mergeCell ref="M186:N186"/>
    <mergeCell ref="G182:H182"/>
    <mergeCell ref="M182:N182"/>
    <mergeCell ref="S182:T182"/>
    <mergeCell ref="G183:H183"/>
    <mergeCell ref="M183:N183"/>
    <mergeCell ref="S183:T183"/>
    <mergeCell ref="C180:D180"/>
    <mergeCell ref="G180:H180"/>
    <mergeCell ref="M180:N180"/>
    <mergeCell ref="S180:T180"/>
    <mergeCell ref="G181:H181"/>
    <mergeCell ref="M181:N181"/>
    <mergeCell ref="S181:T181"/>
    <mergeCell ref="C178:D178"/>
    <mergeCell ref="G178:H178"/>
    <mergeCell ref="M178:N178"/>
    <mergeCell ref="O178:P178"/>
    <mergeCell ref="S178:T178"/>
    <mergeCell ref="C179:H179"/>
    <mergeCell ref="M179:N179"/>
    <mergeCell ref="S179:T179"/>
    <mergeCell ref="G176:H176"/>
    <mergeCell ref="I176:N176"/>
    <mergeCell ref="O176:P176"/>
    <mergeCell ref="S176:T176"/>
    <mergeCell ref="G177:H177"/>
    <mergeCell ref="I177:J177"/>
    <mergeCell ref="M177:N177"/>
    <mergeCell ref="O177:T177"/>
    <mergeCell ref="C174:D174"/>
    <mergeCell ref="G174:H174"/>
    <mergeCell ref="I174:J174"/>
    <mergeCell ref="K174:L174"/>
    <mergeCell ref="M174:N175"/>
    <mergeCell ref="S174:T174"/>
    <mergeCell ref="G175:H175"/>
    <mergeCell ref="I175:J175"/>
    <mergeCell ref="K175:L175"/>
    <mergeCell ref="S175:T175"/>
    <mergeCell ref="C172:D172"/>
    <mergeCell ref="G172:H172"/>
    <mergeCell ref="M172:N172"/>
    <mergeCell ref="O172:T172"/>
    <mergeCell ref="C173:H173"/>
    <mergeCell ref="I173:J173"/>
    <mergeCell ref="O173:P173"/>
    <mergeCell ref="S173:T173"/>
    <mergeCell ref="G170:H170"/>
    <mergeCell ref="M170:N170"/>
    <mergeCell ref="S170:T170"/>
    <mergeCell ref="G171:H171"/>
    <mergeCell ref="M171:N171"/>
    <mergeCell ref="O171:P171"/>
    <mergeCell ref="S171:T171"/>
    <mergeCell ref="G168:H168"/>
    <mergeCell ref="I168:N168"/>
    <mergeCell ref="S168:T168"/>
    <mergeCell ref="G169:H169"/>
    <mergeCell ref="I169:J169"/>
    <mergeCell ref="M169:N169"/>
    <mergeCell ref="S169:T169"/>
    <mergeCell ref="G166:H166"/>
    <mergeCell ref="O166:T166"/>
    <mergeCell ref="G167:H167"/>
    <mergeCell ref="I167:J167"/>
    <mergeCell ref="O167:P167"/>
    <mergeCell ref="S167:T167"/>
    <mergeCell ref="G164:H164"/>
    <mergeCell ref="M164:N164"/>
    <mergeCell ref="S164:T164"/>
    <mergeCell ref="G165:H165"/>
    <mergeCell ref="M165:N165"/>
    <mergeCell ref="O165:P165"/>
    <mergeCell ref="S165:T165"/>
    <mergeCell ref="G162:H162"/>
    <mergeCell ref="M162:N162"/>
    <mergeCell ref="S162:T162"/>
    <mergeCell ref="G163:H163"/>
    <mergeCell ref="M163:N163"/>
    <mergeCell ref="S163:T163"/>
    <mergeCell ref="G160:H160"/>
    <mergeCell ref="I160:J160"/>
    <mergeCell ref="M160:N160"/>
    <mergeCell ref="S160:T160"/>
    <mergeCell ref="G161:H161"/>
    <mergeCell ref="M161:N161"/>
    <mergeCell ref="S161:T161"/>
    <mergeCell ref="G158:H158"/>
    <mergeCell ref="I158:J158"/>
    <mergeCell ref="M158:N158"/>
    <mergeCell ref="O158:P158"/>
    <mergeCell ref="S158:T158"/>
    <mergeCell ref="G159:H159"/>
    <mergeCell ref="I159:N159"/>
    <mergeCell ref="S159:T159"/>
    <mergeCell ref="G156:H156"/>
    <mergeCell ref="M156:N156"/>
    <mergeCell ref="O156:P156"/>
    <mergeCell ref="S156:T156"/>
    <mergeCell ref="G157:H157"/>
    <mergeCell ref="M157:N157"/>
    <mergeCell ref="O157:T157"/>
    <mergeCell ref="G154:H154"/>
    <mergeCell ref="M154:N154"/>
    <mergeCell ref="S154:T154"/>
    <mergeCell ref="G155:H155"/>
    <mergeCell ref="M155:N155"/>
    <mergeCell ref="S155:T155"/>
    <mergeCell ref="G152:H152"/>
    <mergeCell ref="M152:N152"/>
    <mergeCell ref="S152:T152"/>
    <mergeCell ref="G153:H153"/>
    <mergeCell ref="M153:N153"/>
    <mergeCell ref="S153:T153"/>
    <mergeCell ref="C151:D151"/>
    <mergeCell ref="G151:H151"/>
    <mergeCell ref="I151:J151"/>
    <mergeCell ref="M151:N151"/>
    <mergeCell ref="O151:P151"/>
    <mergeCell ref="S151:T151"/>
    <mergeCell ref="O147:Q148"/>
    <mergeCell ref="R147:R148"/>
    <mergeCell ref="S147:T148"/>
    <mergeCell ref="C149:M149"/>
    <mergeCell ref="N149:T149"/>
    <mergeCell ref="C150:H150"/>
    <mergeCell ref="I150:N150"/>
    <mergeCell ref="O150:T150"/>
    <mergeCell ref="C147:D148"/>
    <mergeCell ref="E147:E148"/>
    <mergeCell ref="F147:F148"/>
    <mergeCell ref="G147:H148"/>
    <mergeCell ref="I147:L148"/>
    <mergeCell ref="M147:N148"/>
    <mergeCell ref="C144:L144"/>
    <mergeCell ref="M144:N144"/>
    <mergeCell ref="O144:P144"/>
    <mergeCell ref="Q144:T144"/>
    <mergeCell ref="C146:E146"/>
    <mergeCell ref="G146:H146"/>
    <mergeCell ref="I146:L146"/>
    <mergeCell ref="M146:N146"/>
    <mergeCell ref="O146:R146"/>
    <mergeCell ref="S146:T146"/>
    <mergeCell ref="G140:H140"/>
    <mergeCell ref="M140:N140"/>
    <mergeCell ref="O140:P141"/>
    <mergeCell ref="Q140:R141"/>
    <mergeCell ref="S140:T141"/>
    <mergeCell ref="C141:D141"/>
    <mergeCell ref="G141:H141"/>
    <mergeCell ref="I141:J141"/>
    <mergeCell ref="M141:N141"/>
    <mergeCell ref="G137:H137"/>
    <mergeCell ref="M137:N137"/>
    <mergeCell ref="O137:P137"/>
    <mergeCell ref="S137:T137"/>
    <mergeCell ref="G138:H138"/>
    <mergeCell ref="M138:N138"/>
    <mergeCell ref="S138:T139"/>
    <mergeCell ref="G139:H139"/>
    <mergeCell ref="M139:N139"/>
    <mergeCell ref="G135:H135"/>
    <mergeCell ref="M135:N135"/>
    <mergeCell ref="S135:T135"/>
    <mergeCell ref="G136:H136"/>
    <mergeCell ref="M136:N136"/>
    <mergeCell ref="S136:T136"/>
    <mergeCell ref="C133:D133"/>
    <mergeCell ref="G133:H133"/>
    <mergeCell ref="M133:N133"/>
    <mergeCell ref="S133:T133"/>
    <mergeCell ref="G134:H134"/>
    <mergeCell ref="M134:N134"/>
    <mergeCell ref="S134:T134"/>
    <mergeCell ref="C131:D131"/>
    <mergeCell ref="G131:H131"/>
    <mergeCell ref="M131:N131"/>
    <mergeCell ref="O131:P131"/>
    <mergeCell ref="S131:T131"/>
    <mergeCell ref="C132:H132"/>
    <mergeCell ref="M132:N132"/>
    <mergeCell ref="S132:T132"/>
    <mergeCell ref="G129:H129"/>
    <mergeCell ref="M129:N129"/>
    <mergeCell ref="O129:P129"/>
    <mergeCell ref="S129:T129"/>
    <mergeCell ref="G130:H130"/>
    <mergeCell ref="M130:N130"/>
    <mergeCell ref="O130:T130"/>
    <mergeCell ref="C127:D127"/>
    <mergeCell ref="G127:H127"/>
    <mergeCell ref="M127:N127"/>
    <mergeCell ref="S127:T127"/>
    <mergeCell ref="G128:H128"/>
    <mergeCell ref="M128:N128"/>
    <mergeCell ref="S128:T128"/>
    <mergeCell ref="C125:D125"/>
    <mergeCell ref="G125:H125"/>
    <mergeCell ref="I125:J125"/>
    <mergeCell ref="M125:N125"/>
    <mergeCell ref="O125:T125"/>
    <mergeCell ref="C126:H126"/>
    <mergeCell ref="M126:N126"/>
    <mergeCell ref="O126:P126"/>
    <mergeCell ref="S126:T126"/>
    <mergeCell ref="I123:J123"/>
    <mergeCell ref="K123:L123"/>
    <mergeCell ref="S123:T123"/>
    <mergeCell ref="G124:H124"/>
    <mergeCell ref="I124:N124"/>
    <mergeCell ref="O124:P124"/>
    <mergeCell ref="S124:T124"/>
    <mergeCell ref="G121:H121"/>
    <mergeCell ref="I121:J121"/>
    <mergeCell ref="M121:N121"/>
    <mergeCell ref="S121:T121"/>
    <mergeCell ref="G122:H122"/>
    <mergeCell ref="I122:J122"/>
    <mergeCell ref="K122:L122"/>
    <mergeCell ref="M122:N123"/>
    <mergeCell ref="S122:T122"/>
    <mergeCell ref="G123:H123"/>
    <mergeCell ref="G119:H119"/>
    <mergeCell ref="M119:N119"/>
    <mergeCell ref="O119:T119"/>
    <mergeCell ref="G120:H120"/>
    <mergeCell ref="M120:N120"/>
    <mergeCell ref="O120:P120"/>
    <mergeCell ref="S120:T120"/>
    <mergeCell ref="G117:H117"/>
    <mergeCell ref="I117:J117"/>
    <mergeCell ref="M117:N117"/>
    <mergeCell ref="S117:T117"/>
    <mergeCell ref="G118:H118"/>
    <mergeCell ref="M118:N118"/>
    <mergeCell ref="O118:P118"/>
    <mergeCell ref="S118:T118"/>
    <mergeCell ref="G115:H115"/>
    <mergeCell ref="I115:J115"/>
    <mergeCell ref="M115:N115"/>
    <mergeCell ref="S115:T115"/>
    <mergeCell ref="G116:H116"/>
    <mergeCell ref="I116:N116"/>
    <mergeCell ref="S116:T116"/>
    <mergeCell ref="G113:H113"/>
    <mergeCell ref="M113:N113"/>
    <mergeCell ref="S113:T113"/>
    <mergeCell ref="G114:H114"/>
    <mergeCell ref="M114:N114"/>
    <mergeCell ref="S114:T114"/>
    <mergeCell ref="G111:H111"/>
    <mergeCell ref="M111:N111"/>
    <mergeCell ref="O111:P111"/>
    <mergeCell ref="S111:T111"/>
    <mergeCell ref="G112:H112"/>
    <mergeCell ref="M112:N112"/>
    <mergeCell ref="S112:T112"/>
    <mergeCell ref="G109:H109"/>
    <mergeCell ref="I109:N109"/>
    <mergeCell ref="O109:P109"/>
    <mergeCell ref="S109:T109"/>
    <mergeCell ref="G110:H110"/>
    <mergeCell ref="I110:J110"/>
    <mergeCell ref="M110:N110"/>
    <mergeCell ref="O110:T110"/>
    <mergeCell ref="G107:H107"/>
    <mergeCell ref="M107:N107"/>
    <mergeCell ref="S107:T107"/>
    <mergeCell ref="G108:H108"/>
    <mergeCell ref="I108:J108"/>
    <mergeCell ref="M108:N108"/>
    <mergeCell ref="S108:T108"/>
    <mergeCell ref="G105:H105"/>
    <mergeCell ref="M105:N105"/>
    <mergeCell ref="S105:T105"/>
    <mergeCell ref="G106:H106"/>
    <mergeCell ref="M106:N106"/>
    <mergeCell ref="S106:T106"/>
    <mergeCell ref="C104:D104"/>
    <mergeCell ref="G104:H104"/>
    <mergeCell ref="I104:J104"/>
    <mergeCell ref="M104:N104"/>
    <mergeCell ref="O104:P104"/>
    <mergeCell ref="S104:T104"/>
    <mergeCell ref="O100:Q101"/>
    <mergeCell ref="R100:R101"/>
    <mergeCell ref="S100:T101"/>
    <mergeCell ref="C102:M102"/>
    <mergeCell ref="N102:T102"/>
    <mergeCell ref="C103:H103"/>
    <mergeCell ref="I103:N103"/>
    <mergeCell ref="O103:T103"/>
    <mergeCell ref="C100:D101"/>
    <mergeCell ref="E100:E101"/>
    <mergeCell ref="F100:F101"/>
    <mergeCell ref="G100:H101"/>
    <mergeCell ref="I100:L101"/>
    <mergeCell ref="M100:N101"/>
    <mergeCell ref="C99:E99"/>
    <mergeCell ref="G99:H99"/>
    <mergeCell ref="I99:L99"/>
    <mergeCell ref="M99:N99"/>
    <mergeCell ref="O99:R99"/>
    <mergeCell ref="S99:T99"/>
    <mergeCell ref="S93:T94"/>
    <mergeCell ref="C94:D94"/>
    <mergeCell ref="G94:H94"/>
    <mergeCell ref="I94:J94"/>
    <mergeCell ref="M94:N94"/>
    <mergeCell ref="C97:L97"/>
    <mergeCell ref="M97:N97"/>
    <mergeCell ref="O97:P97"/>
    <mergeCell ref="Q97:T97"/>
    <mergeCell ref="M92:N92"/>
    <mergeCell ref="O92:P92"/>
    <mergeCell ref="Q92:R92"/>
    <mergeCell ref="G93:H93"/>
    <mergeCell ref="M93:N93"/>
    <mergeCell ref="O93:P94"/>
    <mergeCell ref="Q93:R94"/>
    <mergeCell ref="G90:H90"/>
    <mergeCell ref="M90:N90"/>
    <mergeCell ref="O90:P90"/>
    <mergeCell ref="S90:T90"/>
    <mergeCell ref="G91:H91"/>
    <mergeCell ref="M91:N91"/>
    <mergeCell ref="O91:P91"/>
    <mergeCell ref="Q91:R91"/>
    <mergeCell ref="S91:T92"/>
    <mergeCell ref="G92:H92"/>
    <mergeCell ref="G88:H88"/>
    <mergeCell ref="M88:N88"/>
    <mergeCell ref="S88:T88"/>
    <mergeCell ref="G89:H89"/>
    <mergeCell ref="M89:N89"/>
    <mergeCell ref="S89:T89"/>
    <mergeCell ref="C86:D86"/>
    <mergeCell ref="G86:H86"/>
    <mergeCell ref="M86:N86"/>
    <mergeCell ref="S86:T86"/>
    <mergeCell ref="G87:H87"/>
    <mergeCell ref="M87:N87"/>
    <mergeCell ref="S87:T87"/>
    <mergeCell ref="C84:D84"/>
    <mergeCell ref="G84:H84"/>
    <mergeCell ref="M84:N84"/>
    <mergeCell ref="O84:P84"/>
    <mergeCell ref="S84:T84"/>
    <mergeCell ref="C85:H85"/>
    <mergeCell ref="M85:N85"/>
    <mergeCell ref="S85:T85"/>
    <mergeCell ref="G82:H82"/>
    <mergeCell ref="M82:N82"/>
    <mergeCell ref="O82:P82"/>
    <mergeCell ref="S82:T82"/>
    <mergeCell ref="G83:H83"/>
    <mergeCell ref="M83:N83"/>
    <mergeCell ref="O83:T83"/>
    <mergeCell ref="C80:D80"/>
    <mergeCell ref="G80:H80"/>
    <mergeCell ref="M80:N80"/>
    <mergeCell ref="S80:T80"/>
    <mergeCell ref="G81:H81"/>
    <mergeCell ref="M81:N81"/>
    <mergeCell ref="S81:T81"/>
    <mergeCell ref="C78:D78"/>
    <mergeCell ref="G78:H78"/>
    <mergeCell ref="I78:J78"/>
    <mergeCell ref="M78:N78"/>
    <mergeCell ref="O78:T78"/>
    <mergeCell ref="C79:H79"/>
    <mergeCell ref="M79:N79"/>
    <mergeCell ref="O79:P79"/>
    <mergeCell ref="S79:T79"/>
    <mergeCell ref="I76:J76"/>
    <mergeCell ref="K76:L76"/>
    <mergeCell ref="S76:T76"/>
    <mergeCell ref="G77:H77"/>
    <mergeCell ref="I77:N77"/>
    <mergeCell ref="O77:P77"/>
    <mergeCell ref="S77:T77"/>
    <mergeCell ref="G74:H74"/>
    <mergeCell ref="I74:J74"/>
    <mergeCell ref="M74:N74"/>
    <mergeCell ref="S74:T74"/>
    <mergeCell ref="G75:H75"/>
    <mergeCell ref="I75:J75"/>
    <mergeCell ref="K75:L75"/>
    <mergeCell ref="M75:N76"/>
    <mergeCell ref="S75:T75"/>
    <mergeCell ref="G76:H76"/>
    <mergeCell ref="G72:H72"/>
    <mergeCell ref="M72:N72"/>
    <mergeCell ref="O72:T72"/>
    <mergeCell ref="G73:H73"/>
    <mergeCell ref="M73:N73"/>
    <mergeCell ref="O73:P73"/>
    <mergeCell ref="S73:T73"/>
    <mergeCell ref="G70:H70"/>
    <mergeCell ref="I70:J70"/>
    <mergeCell ref="M70:N70"/>
    <mergeCell ref="S70:T70"/>
    <mergeCell ref="G71:H71"/>
    <mergeCell ref="M71:N71"/>
    <mergeCell ref="O71:P71"/>
    <mergeCell ref="S71:T71"/>
    <mergeCell ref="G68:H68"/>
    <mergeCell ref="I68:J68"/>
    <mergeCell ref="M68:N68"/>
    <mergeCell ref="S68:T68"/>
    <mergeCell ref="G69:H69"/>
    <mergeCell ref="I69:N69"/>
    <mergeCell ref="S69:T69"/>
    <mergeCell ref="G66:H66"/>
    <mergeCell ref="M66:N66"/>
    <mergeCell ref="S66:T66"/>
    <mergeCell ref="G67:H67"/>
    <mergeCell ref="M67:N67"/>
    <mergeCell ref="S67:T67"/>
    <mergeCell ref="G64:H64"/>
    <mergeCell ref="M64:N64"/>
    <mergeCell ref="O64:P64"/>
    <mergeCell ref="S64:T64"/>
    <mergeCell ref="G65:H65"/>
    <mergeCell ref="M65:N65"/>
    <mergeCell ref="S65:T65"/>
    <mergeCell ref="G62:H62"/>
    <mergeCell ref="I62:N62"/>
    <mergeCell ref="O62:P62"/>
    <mergeCell ref="S62:T62"/>
    <mergeCell ref="G63:H63"/>
    <mergeCell ref="I63:J63"/>
    <mergeCell ref="M63:N63"/>
    <mergeCell ref="O63:T63"/>
    <mergeCell ref="G60:H60"/>
    <mergeCell ref="M60:N60"/>
    <mergeCell ref="S60:T60"/>
    <mergeCell ref="G61:H61"/>
    <mergeCell ref="I61:J61"/>
    <mergeCell ref="M61:N61"/>
    <mergeCell ref="S61:T61"/>
    <mergeCell ref="G58:H58"/>
    <mergeCell ref="M58:N58"/>
    <mergeCell ref="S58:T58"/>
    <mergeCell ref="G59:H59"/>
    <mergeCell ref="M59:N59"/>
    <mergeCell ref="S59:T59"/>
    <mergeCell ref="C57:D57"/>
    <mergeCell ref="G57:H57"/>
    <mergeCell ref="I57:J57"/>
    <mergeCell ref="M57:N57"/>
    <mergeCell ref="O57:P57"/>
    <mergeCell ref="S57:T57"/>
    <mergeCell ref="O53:Q54"/>
    <mergeCell ref="R53:R54"/>
    <mergeCell ref="S53:T54"/>
    <mergeCell ref="C55:M55"/>
    <mergeCell ref="N55:T55"/>
    <mergeCell ref="C56:H56"/>
    <mergeCell ref="I56:N56"/>
    <mergeCell ref="O56:T56"/>
    <mergeCell ref="C53:D54"/>
    <mergeCell ref="E53:E54"/>
    <mergeCell ref="F53:F54"/>
    <mergeCell ref="G53:H54"/>
    <mergeCell ref="I53:L54"/>
    <mergeCell ref="M53:N54"/>
    <mergeCell ref="C50:L50"/>
    <mergeCell ref="M50:N50"/>
    <mergeCell ref="O50:P50"/>
    <mergeCell ref="Q50:T50"/>
    <mergeCell ref="C52:E52"/>
    <mergeCell ref="G52:H52"/>
    <mergeCell ref="I52:L52"/>
    <mergeCell ref="M52:N52"/>
    <mergeCell ref="O52:R52"/>
    <mergeCell ref="S52:T52"/>
    <mergeCell ref="G46:H46"/>
    <mergeCell ref="M46:N46"/>
    <mergeCell ref="O46:O47"/>
    <mergeCell ref="Q46:R46"/>
    <mergeCell ref="C47:D47"/>
    <mergeCell ref="G47:H47"/>
    <mergeCell ref="I47:J47"/>
    <mergeCell ref="M47:N47"/>
    <mergeCell ref="Q47:R47"/>
    <mergeCell ref="C43:D43"/>
    <mergeCell ref="G43:H43"/>
    <mergeCell ref="M43:N43"/>
    <mergeCell ref="O43:P43"/>
    <mergeCell ref="Q43:R43"/>
    <mergeCell ref="G44:H44"/>
    <mergeCell ref="M44:N44"/>
    <mergeCell ref="O44:O45"/>
    <mergeCell ref="G45:H45"/>
    <mergeCell ref="M45:N45"/>
    <mergeCell ref="C41:D41"/>
    <mergeCell ref="G41:H41"/>
    <mergeCell ref="M41:N41"/>
    <mergeCell ref="S41:T41"/>
    <mergeCell ref="C42:H42"/>
    <mergeCell ref="M42:N42"/>
    <mergeCell ref="O42:P42"/>
    <mergeCell ref="S42:T42"/>
    <mergeCell ref="G39:H39"/>
    <mergeCell ref="M39:N39"/>
    <mergeCell ref="S39:T39"/>
    <mergeCell ref="G40:H40"/>
    <mergeCell ref="M40:N40"/>
    <mergeCell ref="S40:T40"/>
    <mergeCell ref="G37:H37"/>
    <mergeCell ref="I37:N37"/>
    <mergeCell ref="S37:T37"/>
    <mergeCell ref="G38:H38"/>
    <mergeCell ref="I38:J38"/>
    <mergeCell ref="M38:N38"/>
    <mergeCell ref="S38:T38"/>
    <mergeCell ref="G35:H35"/>
    <mergeCell ref="I35:J35"/>
    <mergeCell ref="K35:L35"/>
    <mergeCell ref="O35:T35"/>
    <mergeCell ref="G36:H36"/>
    <mergeCell ref="I36:N36"/>
    <mergeCell ref="O36:P36"/>
    <mergeCell ref="G33:H33"/>
    <mergeCell ref="M33:N33"/>
    <mergeCell ref="S33:T33"/>
    <mergeCell ref="G34:H34"/>
    <mergeCell ref="I34:J34"/>
    <mergeCell ref="M34:N34"/>
    <mergeCell ref="O34:P34"/>
    <mergeCell ref="G31:H31"/>
    <mergeCell ref="M31:N31"/>
    <mergeCell ref="O31:T31"/>
    <mergeCell ref="G32:H32"/>
    <mergeCell ref="M32:N32"/>
    <mergeCell ref="O32:P32"/>
    <mergeCell ref="S32:T32"/>
    <mergeCell ref="G29:H29"/>
    <mergeCell ref="I29:N29"/>
    <mergeCell ref="S29:T29"/>
    <mergeCell ref="G30:H30"/>
    <mergeCell ref="I30:J30"/>
    <mergeCell ref="M30:N30"/>
    <mergeCell ref="O30:P30"/>
    <mergeCell ref="S30:T30"/>
    <mergeCell ref="G27:H27"/>
    <mergeCell ref="M27:N27"/>
    <mergeCell ref="S27:T27"/>
    <mergeCell ref="G28:H28"/>
    <mergeCell ref="I28:J28"/>
    <mergeCell ref="M28:N28"/>
    <mergeCell ref="S28:T28"/>
    <mergeCell ref="G25:H25"/>
    <mergeCell ref="M25:N25"/>
    <mergeCell ref="O25:T25"/>
    <mergeCell ref="G26:H26"/>
    <mergeCell ref="M26:N26"/>
    <mergeCell ref="O26:P26"/>
    <mergeCell ref="S26:T26"/>
    <mergeCell ref="G23:H23"/>
    <mergeCell ref="I23:J23"/>
    <mergeCell ref="M23:N23"/>
    <mergeCell ref="S23:T23"/>
    <mergeCell ref="G24:H24"/>
    <mergeCell ref="M24:N24"/>
    <mergeCell ref="O24:P24"/>
    <mergeCell ref="S24:T24"/>
    <mergeCell ref="G21:H21"/>
    <mergeCell ref="I21:J21"/>
    <mergeCell ref="M21:N21"/>
    <mergeCell ref="S21:T21"/>
    <mergeCell ref="G22:H22"/>
    <mergeCell ref="I22:N22"/>
    <mergeCell ref="S22:T22"/>
    <mergeCell ref="G19:H19"/>
    <mergeCell ref="M19:N19"/>
    <mergeCell ref="S19:T19"/>
    <mergeCell ref="G20:H20"/>
    <mergeCell ref="M20:N20"/>
    <mergeCell ref="S20:T20"/>
    <mergeCell ref="G17:H17"/>
    <mergeCell ref="M17:N17"/>
    <mergeCell ref="O17:P17"/>
    <mergeCell ref="S17:T17"/>
    <mergeCell ref="G18:H18"/>
    <mergeCell ref="M18:N18"/>
    <mergeCell ref="S18:T18"/>
    <mergeCell ref="G15:H15"/>
    <mergeCell ref="I15:N15"/>
    <mergeCell ref="O15:P15"/>
    <mergeCell ref="S15:T15"/>
    <mergeCell ref="G16:H16"/>
    <mergeCell ref="I16:J16"/>
    <mergeCell ref="M16:N16"/>
    <mergeCell ref="O16:T16"/>
    <mergeCell ref="G13:H13"/>
    <mergeCell ref="M13:N13"/>
    <mergeCell ref="S13:T13"/>
    <mergeCell ref="G14:H14"/>
    <mergeCell ref="I14:J14"/>
    <mergeCell ref="M14:N14"/>
    <mergeCell ref="S14:T14"/>
    <mergeCell ref="G11:H11"/>
    <mergeCell ref="M11:N11"/>
    <mergeCell ref="S11:T11"/>
    <mergeCell ref="G12:H12"/>
    <mergeCell ref="M12:N12"/>
    <mergeCell ref="S12:T12"/>
    <mergeCell ref="C9:H9"/>
    <mergeCell ref="I9:N9"/>
    <mergeCell ref="O9:T9"/>
    <mergeCell ref="C10:D10"/>
    <mergeCell ref="G10:H10"/>
    <mergeCell ref="I10:J10"/>
    <mergeCell ref="M10:N10"/>
    <mergeCell ref="O10:P10"/>
    <mergeCell ref="S10:T10"/>
    <mergeCell ref="N6:N7"/>
    <mergeCell ref="O6:Q7"/>
    <mergeCell ref="R6:R7"/>
    <mergeCell ref="S6:T7"/>
    <mergeCell ref="C8:M8"/>
    <mergeCell ref="N8:T8"/>
    <mergeCell ref="C6:D7"/>
    <mergeCell ref="E6:E7"/>
    <mergeCell ref="F6:F7"/>
    <mergeCell ref="G6:H7"/>
    <mergeCell ref="I6:L7"/>
    <mergeCell ref="M6:M7"/>
    <mergeCell ref="C3:H3"/>
    <mergeCell ref="I3:J3"/>
    <mergeCell ref="O3:T3"/>
    <mergeCell ref="C5:E5"/>
    <mergeCell ref="G5:H5"/>
    <mergeCell ref="I5:L5"/>
    <mergeCell ref="O5:R5"/>
    <mergeCell ref="S5:T5"/>
  </mergeCells>
  <phoneticPr fontId="3"/>
  <conditionalFormatting sqref="C3 C6:T7">
    <cfRule type="expression" dxfId="16" priority="17">
      <formula>$C$3="新聞休刊日のため、折込広告不可"</formula>
    </cfRule>
  </conditionalFormatting>
  <conditionalFormatting sqref="C11:H39 C44:H46">
    <cfRule type="expression" dxfId="15" priority="13">
      <formula>MOD(INT($F11),10)</formula>
    </cfRule>
    <cfRule type="expression" dxfId="14" priority="14">
      <formula>$F11=0</formula>
    </cfRule>
    <cfRule type="expression" dxfId="13" priority="15">
      <formula>$F11&lt;100</formula>
    </cfRule>
    <cfRule type="expression" dxfId="12" priority="16">
      <formula>$F11&gt;$E11</formula>
    </cfRule>
  </conditionalFormatting>
  <conditionalFormatting sqref="I11:N13 I17:N20 I24:N27 I31:N33 I39:N46">
    <cfRule type="expression" dxfId="11" priority="9">
      <formula>MOD(INT($L11),10)</formula>
    </cfRule>
    <cfRule type="expression" dxfId="10" priority="10">
      <formula>$L11=0</formula>
    </cfRule>
    <cfRule type="expression" dxfId="9" priority="11">
      <formula>$L11&lt;100</formula>
    </cfRule>
    <cfRule type="expression" dxfId="8" priority="12">
      <formula>$L11&gt;$K11</formula>
    </cfRule>
  </conditionalFormatting>
  <conditionalFormatting sqref="O11:T14 O18:T23 O27:T29 O33:T33 O37:S40">
    <cfRule type="expression" dxfId="7" priority="7">
      <formula>$R11&lt;100</formula>
    </cfRule>
  </conditionalFormatting>
  <conditionalFormatting sqref="O11:T14 O18:T23 O27:T29 O33:T33 O37:S41">
    <cfRule type="expression" dxfId="6" priority="5">
      <formula>MOD(INT($R11),10)</formula>
    </cfRule>
    <cfRule type="expression" dxfId="5" priority="6">
      <formula>$R11=0</formula>
    </cfRule>
    <cfRule type="expression" dxfId="4" priority="8">
      <formula>$R11&gt;$Q11</formula>
    </cfRule>
  </conditionalFormatting>
  <conditionalFormatting sqref="P46:Q47">
    <cfRule type="expression" dxfId="3" priority="3">
      <formula>MOD(INT($R46),10)</formula>
    </cfRule>
    <cfRule type="expression" dxfId="2" priority="4">
      <formula>$R46&gt;$Q46</formula>
    </cfRule>
  </conditionalFormatting>
  <conditionalFormatting sqref="P44:R45">
    <cfRule type="expression" dxfId="1" priority="1">
      <formula>MOD(INT($R44),10)</formula>
    </cfRule>
    <cfRule type="expression" dxfId="0" priority="2">
      <formula>$R44&gt;$Q44</formula>
    </cfRule>
  </conditionalFormatting>
  <dataValidations count="2">
    <dataValidation type="list" allowBlank="1" showInputMessage="1" showErrorMessage="1" sqref="F6:F7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F65542:F65543 JB65542:JB65543 SX65542:SX65543 ACT65542:ACT65543 AMP65542:AMP65543 AWL65542:AWL65543 BGH65542:BGH65543 BQD65542:BQD65543 BZZ65542:BZZ65543 CJV65542:CJV65543 CTR65542:CTR65543 DDN65542:DDN65543 DNJ65542:DNJ65543 DXF65542:DXF65543 EHB65542:EHB65543 EQX65542:EQX65543 FAT65542:FAT65543 FKP65542:FKP65543 FUL65542:FUL65543 GEH65542:GEH65543 GOD65542:GOD65543 GXZ65542:GXZ65543 HHV65542:HHV65543 HRR65542:HRR65543 IBN65542:IBN65543 ILJ65542:ILJ65543 IVF65542:IVF65543 JFB65542:JFB65543 JOX65542:JOX65543 JYT65542:JYT65543 KIP65542:KIP65543 KSL65542:KSL65543 LCH65542:LCH65543 LMD65542:LMD65543 LVZ65542:LVZ65543 MFV65542:MFV65543 MPR65542:MPR65543 MZN65542:MZN65543 NJJ65542:NJJ65543 NTF65542:NTF65543 ODB65542:ODB65543 OMX65542:OMX65543 OWT65542:OWT65543 PGP65542:PGP65543 PQL65542:PQL65543 QAH65542:QAH65543 QKD65542:QKD65543 QTZ65542:QTZ65543 RDV65542:RDV65543 RNR65542:RNR65543 RXN65542:RXN65543 SHJ65542:SHJ65543 SRF65542:SRF65543 TBB65542:TBB65543 TKX65542:TKX65543 TUT65542:TUT65543 UEP65542:UEP65543 UOL65542:UOL65543 UYH65542:UYH65543 VID65542:VID65543 VRZ65542:VRZ65543 WBV65542:WBV65543 WLR65542:WLR65543 WVN65542:WVN65543 F131078:F131079 JB131078:JB131079 SX131078:SX131079 ACT131078:ACT131079 AMP131078:AMP131079 AWL131078:AWL131079 BGH131078:BGH131079 BQD131078:BQD131079 BZZ131078:BZZ131079 CJV131078:CJV131079 CTR131078:CTR131079 DDN131078:DDN131079 DNJ131078:DNJ131079 DXF131078:DXF131079 EHB131078:EHB131079 EQX131078:EQX131079 FAT131078:FAT131079 FKP131078:FKP131079 FUL131078:FUL131079 GEH131078:GEH131079 GOD131078:GOD131079 GXZ131078:GXZ131079 HHV131078:HHV131079 HRR131078:HRR131079 IBN131078:IBN131079 ILJ131078:ILJ131079 IVF131078:IVF131079 JFB131078:JFB131079 JOX131078:JOX131079 JYT131078:JYT131079 KIP131078:KIP131079 KSL131078:KSL131079 LCH131078:LCH131079 LMD131078:LMD131079 LVZ131078:LVZ131079 MFV131078:MFV131079 MPR131078:MPR131079 MZN131078:MZN131079 NJJ131078:NJJ131079 NTF131078:NTF131079 ODB131078:ODB131079 OMX131078:OMX131079 OWT131078:OWT131079 PGP131078:PGP131079 PQL131078:PQL131079 QAH131078:QAH131079 QKD131078:QKD131079 QTZ131078:QTZ131079 RDV131078:RDV131079 RNR131078:RNR131079 RXN131078:RXN131079 SHJ131078:SHJ131079 SRF131078:SRF131079 TBB131078:TBB131079 TKX131078:TKX131079 TUT131078:TUT131079 UEP131078:UEP131079 UOL131078:UOL131079 UYH131078:UYH131079 VID131078:VID131079 VRZ131078:VRZ131079 WBV131078:WBV131079 WLR131078:WLR131079 WVN131078:WVN131079 F196614:F196615 JB196614:JB196615 SX196614:SX196615 ACT196614:ACT196615 AMP196614:AMP196615 AWL196614:AWL196615 BGH196614:BGH196615 BQD196614:BQD196615 BZZ196614:BZZ196615 CJV196614:CJV196615 CTR196614:CTR196615 DDN196614:DDN196615 DNJ196614:DNJ196615 DXF196614:DXF196615 EHB196614:EHB196615 EQX196614:EQX196615 FAT196614:FAT196615 FKP196614:FKP196615 FUL196614:FUL196615 GEH196614:GEH196615 GOD196614:GOD196615 GXZ196614:GXZ196615 HHV196614:HHV196615 HRR196614:HRR196615 IBN196614:IBN196615 ILJ196614:ILJ196615 IVF196614:IVF196615 JFB196614:JFB196615 JOX196614:JOX196615 JYT196614:JYT196615 KIP196614:KIP196615 KSL196614:KSL196615 LCH196614:LCH196615 LMD196614:LMD196615 LVZ196614:LVZ196615 MFV196614:MFV196615 MPR196614:MPR196615 MZN196614:MZN196615 NJJ196614:NJJ196615 NTF196614:NTF196615 ODB196614:ODB196615 OMX196614:OMX196615 OWT196614:OWT196615 PGP196614:PGP196615 PQL196614:PQL196615 QAH196614:QAH196615 QKD196614:QKD196615 QTZ196614:QTZ196615 RDV196614:RDV196615 RNR196614:RNR196615 RXN196614:RXN196615 SHJ196614:SHJ196615 SRF196614:SRF196615 TBB196614:TBB196615 TKX196614:TKX196615 TUT196614:TUT196615 UEP196614:UEP196615 UOL196614:UOL196615 UYH196614:UYH196615 VID196614:VID196615 VRZ196614:VRZ196615 WBV196614:WBV196615 WLR196614:WLR196615 WVN196614:WVN196615 F262150:F262151 JB262150:JB262151 SX262150:SX262151 ACT262150:ACT262151 AMP262150:AMP262151 AWL262150:AWL262151 BGH262150:BGH262151 BQD262150:BQD262151 BZZ262150:BZZ262151 CJV262150:CJV262151 CTR262150:CTR262151 DDN262150:DDN262151 DNJ262150:DNJ262151 DXF262150:DXF262151 EHB262150:EHB262151 EQX262150:EQX262151 FAT262150:FAT262151 FKP262150:FKP262151 FUL262150:FUL262151 GEH262150:GEH262151 GOD262150:GOD262151 GXZ262150:GXZ262151 HHV262150:HHV262151 HRR262150:HRR262151 IBN262150:IBN262151 ILJ262150:ILJ262151 IVF262150:IVF262151 JFB262150:JFB262151 JOX262150:JOX262151 JYT262150:JYT262151 KIP262150:KIP262151 KSL262150:KSL262151 LCH262150:LCH262151 LMD262150:LMD262151 LVZ262150:LVZ262151 MFV262150:MFV262151 MPR262150:MPR262151 MZN262150:MZN262151 NJJ262150:NJJ262151 NTF262150:NTF262151 ODB262150:ODB262151 OMX262150:OMX262151 OWT262150:OWT262151 PGP262150:PGP262151 PQL262150:PQL262151 QAH262150:QAH262151 QKD262150:QKD262151 QTZ262150:QTZ262151 RDV262150:RDV262151 RNR262150:RNR262151 RXN262150:RXN262151 SHJ262150:SHJ262151 SRF262150:SRF262151 TBB262150:TBB262151 TKX262150:TKX262151 TUT262150:TUT262151 UEP262150:UEP262151 UOL262150:UOL262151 UYH262150:UYH262151 VID262150:VID262151 VRZ262150:VRZ262151 WBV262150:WBV262151 WLR262150:WLR262151 WVN262150:WVN262151 F327686:F327687 JB327686:JB327687 SX327686:SX327687 ACT327686:ACT327687 AMP327686:AMP327687 AWL327686:AWL327687 BGH327686:BGH327687 BQD327686:BQD327687 BZZ327686:BZZ327687 CJV327686:CJV327687 CTR327686:CTR327687 DDN327686:DDN327687 DNJ327686:DNJ327687 DXF327686:DXF327687 EHB327686:EHB327687 EQX327686:EQX327687 FAT327686:FAT327687 FKP327686:FKP327687 FUL327686:FUL327687 GEH327686:GEH327687 GOD327686:GOD327687 GXZ327686:GXZ327687 HHV327686:HHV327687 HRR327686:HRR327687 IBN327686:IBN327687 ILJ327686:ILJ327687 IVF327686:IVF327687 JFB327686:JFB327687 JOX327686:JOX327687 JYT327686:JYT327687 KIP327686:KIP327687 KSL327686:KSL327687 LCH327686:LCH327687 LMD327686:LMD327687 LVZ327686:LVZ327687 MFV327686:MFV327687 MPR327686:MPR327687 MZN327686:MZN327687 NJJ327686:NJJ327687 NTF327686:NTF327687 ODB327686:ODB327687 OMX327686:OMX327687 OWT327686:OWT327687 PGP327686:PGP327687 PQL327686:PQL327687 QAH327686:QAH327687 QKD327686:QKD327687 QTZ327686:QTZ327687 RDV327686:RDV327687 RNR327686:RNR327687 RXN327686:RXN327687 SHJ327686:SHJ327687 SRF327686:SRF327687 TBB327686:TBB327687 TKX327686:TKX327687 TUT327686:TUT327687 UEP327686:UEP327687 UOL327686:UOL327687 UYH327686:UYH327687 VID327686:VID327687 VRZ327686:VRZ327687 WBV327686:WBV327687 WLR327686:WLR327687 WVN327686:WVN327687 F393222:F393223 JB393222:JB393223 SX393222:SX393223 ACT393222:ACT393223 AMP393222:AMP393223 AWL393222:AWL393223 BGH393222:BGH393223 BQD393222:BQD393223 BZZ393222:BZZ393223 CJV393222:CJV393223 CTR393222:CTR393223 DDN393222:DDN393223 DNJ393222:DNJ393223 DXF393222:DXF393223 EHB393222:EHB393223 EQX393222:EQX393223 FAT393222:FAT393223 FKP393222:FKP393223 FUL393222:FUL393223 GEH393222:GEH393223 GOD393222:GOD393223 GXZ393222:GXZ393223 HHV393222:HHV393223 HRR393222:HRR393223 IBN393222:IBN393223 ILJ393222:ILJ393223 IVF393222:IVF393223 JFB393222:JFB393223 JOX393222:JOX393223 JYT393222:JYT393223 KIP393222:KIP393223 KSL393222:KSL393223 LCH393222:LCH393223 LMD393222:LMD393223 LVZ393222:LVZ393223 MFV393222:MFV393223 MPR393222:MPR393223 MZN393222:MZN393223 NJJ393222:NJJ393223 NTF393222:NTF393223 ODB393222:ODB393223 OMX393222:OMX393223 OWT393222:OWT393223 PGP393222:PGP393223 PQL393222:PQL393223 QAH393222:QAH393223 QKD393222:QKD393223 QTZ393222:QTZ393223 RDV393222:RDV393223 RNR393222:RNR393223 RXN393222:RXN393223 SHJ393222:SHJ393223 SRF393222:SRF393223 TBB393222:TBB393223 TKX393222:TKX393223 TUT393222:TUT393223 UEP393222:UEP393223 UOL393222:UOL393223 UYH393222:UYH393223 VID393222:VID393223 VRZ393222:VRZ393223 WBV393222:WBV393223 WLR393222:WLR393223 WVN393222:WVN393223 F458758:F458759 JB458758:JB458759 SX458758:SX458759 ACT458758:ACT458759 AMP458758:AMP458759 AWL458758:AWL458759 BGH458758:BGH458759 BQD458758:BQD458759 BZZ458758:BZZ458759 CJV458758:CJV458759 CTR458758:CTR458759 DDN458758:DDN458759 DNJ458758:DNJ458759 DXF458758:DXF458759 EHB458758:EHB458759 EQX458758:EQX458759 FAT458758:FAT458759 FKP458758:FKP458759 FUL458758:FUL458759 GEH458758:GEH458759 GOD458758:GOD458759 GXZ458758:GXZ458759 HHV458758:HHV458759 HRR458758:HRR458759 IBN458758:IBN458759 ILJ458758:ILJ458759 IVF458758:IVF458759 JFB458758:JFB458759 JOX458758:JOX458759 JYT458758:JYT458759 KIP458758:KIP458759 KSL458758:KSL458759 LCH458758:LCH458759 LMD458758:LMD458759 LVZ458758:LVZ458759 MFV458758:MFV458759 MPR458758:MPR458759 MZN458758:MZN458759 NJJ458758:NJJ458759 NTF458758:NTF458759 ODB458758:ODB458759 OMX458758:OMX458759 OWT458758:OWT458759 PGP458758:PGP458759 PQL458758:PQL458759 QAH458758:QAH458759 QKD458758:QKD458759 QTZ458758:QTZ458759 RDV458758:RDV458759 RNR458758:RNR458759 RXN458758:RXN458759 SHJ458758:SHJ458759 SRF458758:SRF458759 TBB458758:TBB458759 TKX458758:TKX458759 TUT458758:TUT458759 UEP458758:UEP458759 UOL458758:UOL458759 UYH458758:UYH458759 VID458758:VID458759 VRZ458758:VRZ458759 WBV458758:WBV458759 WLR458758:WLR458759 WVN458758:WVN458759 F524294:F524295 JB524294:JB524295 SX524294:SX524295 ACT524294:ACT524295 AMP524294:AMP524295 AWL524294:AWL524295 BGH524294:BGH524295 BQD524294:BQD524295 BZZ524294:BZZ524295 CJV524294:CJV524295 CTR524294:CTR524295 DDN524294:DDN524295 DNJ524294:DNJ524295 DXF524294:DXF524295 EHB524294:EHB524295 EQX524294:EQX524295 FAT524294:FAT524295 FKP524294:FKP524295 FUL524294:FUL524295 GEH524294:GEH524295 GOD524294:GOD524295 GXZ524294:GXZ524295 HHV524294:HHV524295 HRR524294:HRR524295 IBN524294:IBN524295 ILJ524294:ILJ524295 IVF524294:IVF524295 JFB524294:JFB524295 JOX524294:JOX524295 JYT524294:JYT524295 KIP524294:KIP524295 KSL524294:KSL524295 LCH524294:LCH524295 LMD524294:LMD524295 LVZ524294:LVZ524295 MFV524294:MFV524295 MPR524294:MPR524295 MZN524294:MZN524295 NJJ524294:NJJ524295 NTF524294:NTF524295 ODB524294:ODB524295 OMX524294:OMX524295 OWT524294:OWT524295 PGP524294:PGP524295 PQL524294:PQL524295 QAH524294:QAH524295 QKD524294:QKD524295 QTZ524294:QTZ524295 RDV524294:RDV524295 RNR524294:RNR524295 RXN524294:RXN524295 SHJ524294:SHJ524295 SRF524294:SRF524295 TBB524294:TBB524295 TKX524294:TKX524295 TUT524294:TUT524295 UEP524294:UEP524295 UOL524294:UOL524295 UYH524294:UYH524295 VID524294:VID524295 VRZ524294:VRZ524295 WBV524294:WBV524295 WLR524294:WLR524295 WVN524294:WVN524295 F589830:F589831 JB589830:JB589831 SX589830:SX589831 ACT589830:ACT589831 AMP589830:AMP589831 AWL589830:AWL589831 BGH589830:BGH589831 BQD589830:BQD589831 BZZ589830:BZZ589831 CJV589830:CJV589831 CTR589830:CTR589831 DDN589830:DDN589831 DNJ589830:DNJ589831 DXF589830:DXF589831 EHB589830:EHB589831 EQX589830:EQX589831 FAT589830:FAT589831 FKP589830:FKP589831 FUL589830:FUL589831 GEH589830:GEH589831 GOD589830:GOD589831 GXZ589830:GXZ589831 HHV589830:HHV589831 HRR589830:HRR589831 IBN589830:IBN589831 ILJ589830:ILJ589831 IVF589830:IVF589831 JFB589830:JFB589831 JOX589830:JOX589831 JYT589830:JYT589831 KIP589830:KIP589831 KSL589830:KSL589831 LCH589830:LCH589831 LMD589830:LMD589831 LVZ589830:LVZ589831 MFV589830:MFV589831 MPR589830:MPR589831 MZN589830:MZN589831 NJJ589830:NJJ589831 NTF589830:NTF589831 ODB589830:ODB589831 OMX589830:OMX589831 OWT589830:OWT589831 PGP589830:PGP589831 PQL589830:PQL589831 QAH589830:QAH589831 QKD589830:QKD589831 QTZ589830:QTZ589831 RDV589830:RDV589831 RNR589830:RNR589831 RXN589830:RXN589831 SHJ589830:SHJ589831 SRF589830:SRF589831 TBB589830:TBB589831 TKX589830:TKX589831 TUT589830:TUT589831 UEP589830:UEP589831 UOL589830:UOL589831 UYH589830:UYH589831 VID589830:VID589831 VRZ589830:VRZ589831 WBV589830:WBV589831 WLR589830:WLR589831 WVN589830:WVN589831 F655366:F655367 JB655366:JB655367 SX655366:SX655367 ACT655366:ACT655367 AMP655366:AMP655367 AWL655366:AWL655367 BGH655366:BGH655367 BQD655366:BQD655367 BZZ655366:BZZ655367 CJV655366:CJV655367 CTR655366:CTR655367 DDN655366:DDN655367 DNJ655366:DNJ655367 DXF655366:DXF655367 EHB655366:EHB655367 EQX655366:EQX655367 FAT655366:FAT655367 FKP655366:FKP655367 FUL655366:FUL655367 GEH655366:GEH655367 GOD655366:GOD655367 GXZ655366:GXZ655367 HHV655366:HHV655367 HRR655366:HRR655367 IBN655366:IBN655367 ILJ655366:ILJ655367 IVF655366:IVF655367 JFB655366:JFB655367 JOX655366:JOX655367 JYT655366:JYT655367 KIP655366:KIP655367 KSL655366:KSL655367 LCH655366:LCH655367 LMD655366:LMD655367 LVZ655366:LVZ655367 MFV655366:MFV655367 MPR655366:MPR655367 MZN655366:MZN655367 NJJ655366:NJJ655367 NTF655366:NTF655367 ODB655366:ODB655367 OMX655366:OMX655367 OWT655366:OWT655367 PGP655366:PGP655367 PQL655366:PQL655367 QAH655366:QAH655367 QKD655366:QKD655367 QTZ655366:QTZ655367 RDV655366:RDV655367 RNR655366:RNR655367 RXN655366:RXN655367 SHJ655366:SHJ655367 SRF655366:SRF655367 TBB655366:TBB655367 TKX655366:TKX655367 TUT655366:TUT655367 UEP655366:UEP655367 UOL655366:UOL655367 UYH655366:UYH655367 VID655366:VID655367 VRZ655366:VRZ655367 WBV655366:WBV655367 WLR655366:WLR655367 WVN655366:WVN655367 F720902:F720903 JB720902:JB720903 SX720902:SX720903 ACT720902:ACT720903 AMP720902:AMP720903 AWL720902:AWL720903 BGH720902:BGH720903 BQD720902:BQD720903 BZZ720902:BZZ720903 CJV720902:CJV720903 CTR720902:CTR720903 DDN720902:DDN720903 DNJ720902:DNJ720903 DXF720902:DXF720903 EHB720902:EHB720903 EQX720902:EQX720903 FAT720902:FAT720903 FKP720902:FKP720903 FUL720902:FUL720903 GEH720902:GEH720903 GOD720902:GOD720903 GXZ720902:GXZ720903 HHV720902:HHV720903 HRR720902:HRR720903 IBN720902:IBN720903 ILJ720902:ILJ720903 IVF720902:IVF720903 JFB720902:JFB720903 JOX720902:JOX720903 JYT720902:JYT720903 KIP720902:KIP720903 KSL720902:KSL720903 LCH720902:LCH720903 LMD720902:LMD720903 LVZ720902:LVZ720903 MFV720902:MFV720903 MPR720902:MPR720903 MZN720902:MZN720903 NJJ720902:NJJ720903 NTF720902:NTF720903 ODB720902:ODB720903 OMX720902:OMX720903 OWT720902:OWT720903 PGP720902:PGP720903 PQL720902:PQL720903 QAH720902:QAH720903 QKD720902:QKD720903 QTZ720902:QTZ720903 RDV720902:RDV720903 RNR720902:RNR720903 RXN720902:RXN720903 SHJ720902:SHJ720903 SRF720902:SRF720903 TBB720902:TBB720903 TKX720902:TKX720903 TUT720902:TUT720903 UEP720902:UEP720903 UOL720902:UOL720903 UYH720902:UYH720903 VID720902:VID720903 VRZ720902:VRZ720903 WBV720902:WBV720903 WLR720902:WLR720903 WVN720902:WVN720903 F786438:F786439 JB786438:JB786439 SX786438:SX786439 ACT786438:ACT786439 AMP786438:AMP786439 AWL786438:AWL786439 BGH786438:BGH786439 BQD786438:BQD786439 BZZ786438:BZZ786439 CJV786438:CJV786439 CTR786438:CTR786439 DDN786438:DDN786439 DNJ786438:DNJ786439 DXF786438:DXF786439 EHB786438:EHB786439 EQX786438:EQX786439 FAT786438:FAT786439 FKP786438:FKP786439 FUL786438:FUL786439 GEH786438:GEH786439 GOD786438:GOD786439 GXZ786438:GXZ786439 HHV786438:HHV786439 HRR786438:HRR786439 IBN786438:IBN786439 ILJ786438:ILJ786439 IVF786438:IVF786439 JFB786438:JFB786439 JOX786438:JOX786439 JYT786438:JYT786439 KIP786438:KIP786439 KSL786438:KSL786439 LCH786438:LCH786439 LMD786438:LMD786439 LVZ786438:LVZ786439 MFV786438:MFV786439 MPR786438:MPR786439 MZN786438:MZN786439 NJJ786438:NJJ786439 NTF786438:NTF786439 ODB786438:ODB786439 OMX786438:OMX786439 OWT786438:OWT786439 PGP786438:PGP786439 PQL786438:PQL786439 QAH786438:QAH786439 QKD786438:QKD786439 QTZ786438:QTZ786439 RDV786438:RDV786439 RNR786438:RNR786439 RXN786438:RXN786439 SHJ786438:SHJ786439 SRF786438:SRF786439 TBB786438:TBB786439 TKX786438:TKX786439 TUT786438:TUT786439 UEP786438:UEP786439 UOL786438:UOL786439 UYH786438:UYH786439 VID786438:VID786439 VRZ786438:VRZ786439 WBV786438:WBV786439 WLR786438:WLR786439 WVN786438:WVN786439 F851974:F851975 JB851974:JB851975 SX851974:SX851975 ACT851974:ACT851975 AMP851974:AMP851975 AWL851974:AWL851975 BGH851974:BGH851975 BQD851974:BQD851975 BZZ851974:BZZ851975 CJV851974:CJV851975 CTR851974:CTR851975 DDN851974:DDN851975 DNJ851974:DNJ851975 DXF851974:DXF851975 EHB851974:EHB851975 EQX851974:EQX851975 FAT851974:FAT851975 FKP851974:FKP851975 FUL851974:FUL851975 GEH851974:GEH851975 GOD851974:GOD851975 GXZ851974:GXZ851975 HHV851974:HHV851975 HRR851974:HRR851975 IBN851974:IBN851975 ILJ851974:ILJ851975 IVF851974:IVF851975 JFB851974:JFB851975 JOX851974:JOX851975 JYT851974:JYT851975 KIP851974:KIP851975 KSL851974:KSL851975 LCH851974:LCH851975 LMD851974:LMD851975 LVZ851974:LVZ851975 MFV851974:MFV851975 MPR851974:MPR851975 MZN851974:MZN851975 NJJ851974:NJJ851975 NTF851974:NTF851975 ODB851974:ODB851975 OMX851974:OMX851975 OWT851974:OWT851975 PGP851974:PGP851975 PQL851974:PQL851975 QAH851974:QAH851975 QKD851974:QKD851975 QTZ851974:QTZ851975 RDV851974:RDV851975 RNR851974:RNR851975 RXN851974:RXN851975 SHJ851974:SHJ851975 SRF851974:SRF851975 TBB851974:TBB851975 TKX851974:TKX851975 TUT851974:TUT851975 UEP851974:UEP851975 UOL851974:UOL851975 UYH851974:UYH851975 VID851974:VID851975 VRZ851974:VRZ851975 WBV851974:WBV851975 WLR851974:WLR851975 WVN851974:WVN851975 F917510:F917511 JB917510:JB917511 SX917510:SX917511 ACT917510:ACT917511 AMP917510:AMP917511 AWL917510:AWL917511 BGH917510:BGH917511 BQD917510:BQD917511 BZZ917510:BZZ917511 CJV917510:CJV917511 CTR917510:CTR917511 DDN917510:DDN917511 DNJ917510:DNJ917511 DXF917510:DXF917511 EHB917510:EHB917511 EQX917510:EQX917511 FAT917510:FAT917511 FKP917510:FKP917511 FUL917510:FUL917511 GEH917510:GEH917511 GOD917510:GOD917511 GXZ917510:GXZ917511 HHV917510:HHV917511 HRR917510:HRR917511 IBN917510:IBN917511 ILJ917510:ILJ917511 IVF917510:IVF917511 JFB917510:JFB917511 JOX917510:JOX917511 JYT917510:JYT917511 KIP917510:KIP917511 KSL917510:KSL917511 LCH917510:LCH917511 LMD917510:LMD917511 LVZ917510:LVZ917511 MFV917510:MFV917511 MPR917510:MPR917511 MZN917510:MZN917511 NJJ917510:NJJ917511 NTF917510:NTF917511 ODB917510:ODB917511 OMX917510:OMX917511 OWT917510:OWT917511 PGP917510:PGP917511 PQL917510:PQL917511 QAH917510:QAH917511 QKD917510:QKD917511 QTZ917510:QTZ917511 RDV917510:RDV917511 RNR917510:RNR917511 RXN917510:RXN917511 SHJ917510:SHJ917511 SRF917510:SRF917511 TBB917510:TBB917511 TKX917510:TKX917511 TUT917510:TUT917511 UEP917510:UEP917511 UOL917510:UOL917511 UYH917510:UYH917511 VID917510:VID917511 VRZ917510:VRZ917511 WBV917510:WBV917511 WLR917510:WLR917511 WVN917510:WVN917511 F983046:F983047 JB983046:JB983047 SX983046:SX983047 ACT983046:ACT983047 AMP983046:AMP983047 AWL983046:AWL983047 BGH983046:BGH983047 BQD983046:BQD983047 BZZ983046:BZZ983047 CJV983046:CJV983047 CTR983046:CTR983047 DDN983046:DDN983047 DNJ983046:DNJ983047 DXF983046:DXF983047 EHB983046:EHB983047 EQX983046:EQX983047 FAT983046:FAT983047 FKP983046:FKP983047 FUL983046:FUL983047 GEH983046:GEH983047 GOD983046:GOD983047 GXZ983046:GXZ983047 HHV983046:HHV983047 HRR983046:HRR983047 IBN983046:IBN983047 ILJ983046:ILJ983047 IVF983046:IVF983047 JFB983046:JFB983047 JOX983046:JOX983047 JYT983046:JYT983047 KIP983046:KIP983047 KSL983046:KSL983047 LCH983046:LCH983047 LMD983046:LMD983047 LVZ983046:LVZ983047 MFV983046:MFV983047 MPR983046:MPR983047 MZN983046:MZN983047 NJJ983046:NJJ983047 NTF983046:NTF983047 ODB983046:ODB983047 OMX983046:OMX983047 OWT983046:OWT983047 PGP983046:PGP983047 PQL983046:PQL983047 QAH983046:QAH983047 QKD983046:QKD983047 QTZ983046:QTZ983047 RDV983046:RDV983047 RNR983046:RNR983047 RXN983046:RXN983047 SHJ983046:SHJ983047 SRF983046:SRF983047 TBB983046:TBB983047 TKX983046:TKX983047 TUT983046:TUT983047 UEP983046:UEP983047 UOL983046:UOL983047 UYH983046:UYH983047 VID983046:VID983047 VRZ983046:VRZ983047 WBV983046:WBV983047 WLR983046:WLR983047 WVN983046:WVN983047" xr:uid="{BCFE4BC3-135E-42DE-A505-51AE130264F0}">
      <formula1>"★サイズ,A4,B4,A3,B3,A4厚,A4超厚,その他"</formula1>
    </dataValidation>
    <dataValidation type="list" allowBlank="1" showInputMessage="1" showErrorMessage="1" sqref="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xr:uid="{BDE39013-2016-4460-9343-9E5FB2A05399}">
      <formula1>"営業担当,西田,三上,吉野"</formula1>
    </dataValidation>
  </dataValidations>
  <printOptions horizontalCentered="1" verticalCentered="1"/>
  <pageMargins left="0.23622047244094491" right="0.19685039370078741" top="0.31496062992125984" bottom="0.27559055118110237" header="0.31496062992125984" footer="0.27559055118110237"/>
  <pageSetup paperSize="9" scale="67" orientation="landscape" r:id="rId1"/>
  <colBreaks count="1" manualBreakCount="1">
    <brk id="21" min="1" max="1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北日本申込</vt:lpstr>
      <vt:lpstr>北日本申込!Print_Area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美穂子 笠原</dc:creator>
  <cp:lastModifiedBy>美穂子 笠原</cp:lastModifiedBy>
  <dcterms:created xsi:type="dcterms:W3CDTF">2026-05-27T01:13:21Z</dcterms:created>
  <dcterms:modified xsi:type="dcterms:W3CDTF">2026-05-27T01:15:44Z</dcterms:modified>
</cp:coreProperties>
</file>